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DOMINO01\RinkohServer\3_管理本部\A_管理部\c_関連管理課\■プロセス\伝票レイアウト（ＡＢ戻入）\ＡＢ請求書（４０７原本）エステート林工\"/>
    </mc:Choice>
  </mc:AlternateContent>
  <xr:revisionPtr revIDLastSave="0" documentId="13_ncr:1_{26C8AEC1-E2C2-4CBF-9254-21F8E9D933AB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 Ｂ伝票 " sheetId="7" r:id="rId1"/>
    <sheet name="入力要領" sheetId="19" r:id="rId2"/>
    <sheet name="指定請求書の使い分け" sheetId="16" r:id="rId3"/>
  </sheets>
  <definedNames>
    <definedName name="_xlnm.Print_Area" localSheetId="0">' Ｂ伝票 '!$A$1:$BB$73</definedName>
    <definedName name="_xlnm.Print_Area" localSheetId="1">入力要領!$A$1:$BB$37</definedName>
  </definedNames>
  <calcPr calcId="191029"/>
</workbook>
</file>

<file path=xl/calcChain.xml><?xml version="1.0" encoding="utf-8"?>
<calcChain xmlns="http://schemas.openxmlformats.org/spreadsheetml/2006/main">
  <c r="AS21" i="7" l="1"/>
  <c r="AS16" i="7"/>
  <c r="AO16" i="7"/>
  <c r="AS18" i="7"/>
  <c r="AO18" i="7"/>
  <c r="A49" i="7"/>
  <c r="AT38" i="7"/>
  <c r="U46" i="7"/>
  <c r="A52" i="7"/>
  <c r="AL52" i="7"/>
  <c r="E49" i="7"/>
  <c r="J49" i="7"/>
  <c r="AU49" i="7"/>
  <c r="X49" i="7"/>
  <c r="AE49" i="7"/>
  <c r="AL50" i="7"/>
  <c r="AO46" i="7"/>
  <c r="AG59" i="7"/>
  <c r="AO15" i="7" l="1"/>
  <c r="J58" i="7"/>
  <c r="A60" i="7"/>
  <c r="AW52" i="7"/>
  <c r="AO13" i="7"/>
  <c r="AS49" i="7" s="1"/>
  <c r="AS14" i="7"/>
  <c r="AW50" i="7" s="1"/>
  <c r="E52" i="7"/>
  <c r="J56" i="7"/>
  <c r="AS51" i="7"/>
  <c r="AU56" i="7"/>
  <c r="A39" i="7"/>
  <c r="AU50" i="7"/>
  <c r="AU51" i="7"/>
  <c r="AE50" i="7"/>
  <c r="AE51" i="7"/>
  <c r="AE52" i="7"/>
  <c r="AE53" i="7"/>
  <c r="AE54" i="7"/>
  <c r="AE55" i="7"/>
  <c r="AE56" i="7"/>
  <c r="AE57" i="7"/>
  <c r="AE58" i="7"/>
  <c r="X50" i="7"/>
  <c r="X51" i="7"/>
  <c r="X52" i="7"/>
  <c r="X53" i="7"/>
  <c r="X54" i="7"/>
  <c r="X55" i="7"/>
  <c r="X56" i="7"/>
  <c r="AS13" i="7"/>
  <c r="AW49" i="7" s="1"/>
  <c r="AH23" i="7"/>
  <c r="AH27" i="19"/>
  <c r="AH25" i="19"/>
  <c r="AH23" i="19"/>
  <c r="AS22" i="19"/>
  <c r="AO22" i="19"/>
  <c r="AS21" i="19"/>
  <c r="AO21" i="19"/>
  <c r="AS20" i="19"/>
  <c r="AO20" i="19"/>
  <c r="AS19" i="19"/>
  <c r="AO19" i="19"/>
  <c r="AS18" i="19"/>
  <c r="AO18" i="19"/>
  <c r="AS17" i="19"/>
  <c r="AO17" i="19"/>
  <c r="AS16" i="19"/>
  <c r="AO16" i="19"/>
  <c r="AS15" i="19"/>
  <c r="AO15" i="19"/>
  <c r="AS14" i="19"/>
  <c r="AO14" i="19"/>
  <c r="AS13" i="19"/>
  <c r="AO13" i="19"/>
  <c r="AL59" i="7" l="1"/>
  <c r="AH29" i="19"/>
  <c r="AS22" i="7"/>
  <c r="AW58" i="7" s="1"/>
  <c r="AW57" i="7"/>
  <c r="AS20" i="7"/>
  <c r="AW56" i="7" s="1"/>
  <c r="AS19" i="7"/>
  <c r="AW55" i="7" s="1"/>
  <c r="AW54" i="7"/>
  <c r="AS17" i="7"/>
  <c r="AW53" i="7" s="1"/>
  <c r="AS15" i="7"/>
  <c r="AW51" i="7" s="1"/>
  <c r="AO22" i="7"/>
  <c r="AO21" i="7"/>
  <c r="AO20" i="7"/>
  <c r="AO19" i="7"/>
  <c r="AO17" i="7"/>
  <c r="AO14" i="7"/>
  <c r="AL54" i="7"/>
  <c r="AH25" i="7" l="1"/>
  <c r="AL49" i="7"/>
  <c r="AH27" i="7"/>
  <c r="AH29" i="7" l="1"/>
  <c r="AL61" i="7"/>
  <c r="AL63" i="7"/>
  <c r="AM43" i="7"/>
  <c r="AM41" i="7"/>
  <c r="E58" i="7" l="1"/>
  <c r="E57" i="7"/>
  <c r="E56" i="7"/>
  <c r="E55" i="7"/>
  <c r="E54" i="7"/>
  <c r="E53" i="7"/>
  <c r="E51" i="7"/>
  <c r="E50" i="7"/>
  <c r="J46" i="7" l="1"/>
  <c r="O46" i="7"/>
  <c r="X58" i="7" l="1"/>
  <c r="X57" i="7"/>
  <c r="AS53" i="7" l="1"/>
  <c r="AS58" i="7"/>
  <c r="AS57" i="7"/>
  <c r="AS56" i="7"/>
  <c r="AS55" i="7"/>
  <c r="AS54" i="7"/>
  <c r="AS52" i="7"/>
  <c r="AS50" i="7"/>
  <c r="J57" i="7"/>
  <c r="J55" i="7"/>
  <c r="J54" i="7"/>
  <c r="J53" i="7"/>
  <c r="J52" i="7"/>
  <c r="J51" i="7"/>
  <c r="J50" i="7"/>
  <c r="AU58" i="7"/>
  <c r="AU57" i="7"/>
  <c r="AU55" i="7"/>
  <c r="AU54" i="7"/>
  <c r="AU53" i="7"/>
  <c r="AU52" i="7"/>
  <c r="A58" i="7"/>
  <c r="A57" i="7"/>
  <c r="A56" i="7"/>
  <c r="A55" i="7"/>
  <c r="A54" i="7"/>
  <c r="A53" i="7"/>
  <c r="A51" i="7"/>
  <c r="A50" i="7"/>
  <c r="AD46" i="7" l="1"/>
  <c r="AD43" i="7"/>
  <c r="AL58" i="7"/>
  <c r="AL57" i="7"/>
  <c r="AL56" i="7"/>
  <c r="AL55" i="7"/>
  <c r="AL53" i="7"/>
  <c r="AL51" i="7"/>
  <c r="D46" i="7"/>
  <c r="A46" i="7"/>
  <c r="A43" i="7"/>
  <c r="AL6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18802</author>
    <author>82325</author>
    <author>88383</author>
  </authors>
  <commentList>
    <comment ref="AQ12" authorId="0" shapeId="0" xr:uid="{F99503A5-3229-42F3-A468-1596EB7650FC}">
      <text>
        <r>
          <rPr>
            <b/>
            <sz val="9"/>
            <color indexed="81"/>
            <rFont val="MS P ゴシック"/>
            <family val="3"/>
            <charset val="128"/>
          </rPr>
          <t>消費税法上の非課税取引または不課税取引は、「非」を入力
・軽油税等の租税公課、法令に基づく行政サービス手数料など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13" authorId="1" shapeId="0" xr:uid="{4A72791A-A759-4005-B64F-517AB8BF2BD1}">
      <text>
        <r>
          <rPr>
            <sz val="9"/>
            <color indexed="81"/>
            <rFont val="ＭＳ Ｐゴシック"/>
            <family val="3"/>
            <charset val="128"/>
          </rPr>
          <t>注文書が無い場合は今回
請求額を入力して下さい</t>
        </r>
      </text>
    </comment>
    <comment ref="AC23" authorId="2" shapeId="0" xr:uid="{25C7F665-B2EC-45AB-8C5A-D7B57A6DD44F}">
      <text>
        <r>
          <rPr>
            <b/>
            <sz val="9"/>
            <color indexed="81"/>
            <rFont val="ＭＳ Ｐゴシック"/>
            <family val="3"/>
            <charset val="128"/>
          </rPr>
          <t>消費税率を入力
して下さい
インボイス事業者登録をされていない方は、「０」入力又は空白として下さい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18802</author>
    <author>88383</author>
  </authors>
  <commentList>
    <comment ref="AQ12" authorId="0" shapeId="0" xr:uid="{6EAE94C6-C4C8-48EF-BD86-31A870EADC29}">
      <text>
        <r>
          <rPr>
            <b/>
            <sz val="9"/>
            <color indexed="81"/>
            <rFont val="MS P ゴシック"/>
            <family val="3"/>
            <charset val="128"/>
          </rPr>
          <t>消費税法上の非課税取引または不課税取引は、「非」を入力
・軽油税等の租税公課、法令に基づく行政サービス手数料など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C23" authorId="1" shapeId="0" xr:uid="{EC0A952C-C127-41BC-B8F1-4F43E7CF9CF6}">
      <text>
        <r>
          <rPr>
            <b/>
            <sz val="9"/>
            <color indexed="81"/>
            <rFont val="ＭＳ Ｐゴシック"/>
            <family val="3"/>
            <charset val="128"/>
          </rPr>
          <t>消費税率を入力
して下さい
インボイス事業者登録をされていない方は、「０」入力又は空白として下さい</t>
        </r>
      </text>
    </comment>
  </commentList>
</comments>
</file>

<file path=xl/sharedStrings.xml><?xml version="1.0" encoding="utf-8"?>
<sst xmlns="http://schemas.openxmlformats.org/spreadsheetml/2006/main" count="179" uniqueCount="92">
  <si>
    <t>御中</t>
    <rPh sb="0" eb="2">
      <t>オンチュウ</t>
    </rPh>
    <phoneticPr fontId="3"/>
  </si>
  <si>
    <t>請求者</t>
    <rPh sb="0" eb="3">
      <t>セイキュウシャ</t>
    </rPh>
    <phoneticPr fontId="3"/>
  </si>
  <si>
    <t>住所</t>
    <rPh sb="0" eb="2">
      <t>ジュウショ</t>
    </rPh>
    <phoneticPr fontId="3"/>
  </si>
  <si>
    <t>工事名</t>
    <rPh sb="0" eb="2">
      <t>コウジ</t>
    </rPh>
    <rPh sb="2" eb="3">
      <t>メイ</t>
    </rPh>
    <phoneticPr fontId="3"/>
  </si>
  <si>
    <t>氏名</t>
    <rPh sb="0" eb="2">
      <t>シメイ</t>
    </rPh>
    <phoneticPr fontId="3"/>
  </si>
  <si>
    <t>取引先コード</t>
    <rPh sb="0" eb="2">
      <t>トリヒキ</t>
    </rPh>
    <rPh sb="2" eb="3">
      <t>サキ</t>
    </rPh>
    <phoneticPr fontId="3"/>
  </si>
  <si>
    <t>内訳</t>
    <rPh sb="0" eb="2">
      <t>ウチワケ</t>
    </rPh>
    <phoneticPr fontId="3"/>
  </si>
  <si>
    <t>㊞</t>
    <phoneticPr fontId="3"/>
  </si>
  <si>
    <t>-</t>
  </si>
  <si>
    <t>科目コード</t>
    <rPh sb="0" eb="2">
      <t>カモク</t>
    </rPh>
    <phoneticPr fontId="3"/>
  </si>
  <si>
    <t>予算コード</t>
    <rPh sb="0" eb="2">
      <t>ヨサン</t>
    </rPh>
    <phoneticPr fontId="3"/>
  </si>
  <si>
    <t>①</t>
  </si>
  <si>
    <t>②</t>
  </si>
  <si>
    <t>入力者</t>
    <rPh sb="0" eb="2">
      <t>ニュウリョク</t>
    </rPh>
    <rPh sb="2" eb="3">
      <t>シャ</t>
    </rPh>
    <phoneticPr fontId="3"/>
  </si>
  <si>
    <t>経理</t>
    <rPh sb="0" eb="2">
      <t>ケイリ</t>
    </rPh>
    <phoneticPr fontId="3"/>
  </si>
  <si>
    <t>購買</t>
    <rPh sb="0" eb="2">
      <t>コウバイ</t>
    </rPh>
    <phoneticPr fontId="3"/>
  </si>
  <si>
    <t>担当部門検収</t>
    <rPh sb="0" eb="2">
      <t>タントウ</t>
    </rPh>
    <rPh sb="2" eb="4">
      <t>ブモン</t>
    </rPh>
    <rPh sb="4" eb="6">
      <t>ケンシュウ</t>
    </rPh>
    <phoneticPr fontId="3"/>
  </si>
  <si>
    <t>工事検収</t>
    <rPh sb="0" eb="2">
      <t>コウジ</t>
    </rPh>
    <rPh sb="2" eb="4">
      <t>ケンシュウ</t>
    </rPh>
    <phoneticPr fontId="3"/>
  </si>
  <si>
    <t>③</t>
  </si>
  <si>
    <t>④</t>
  </si>
  <si>
    <t>⑤</t>
  </si>
  <si>
    <t>-</t>
    <phoneticPr fontId="3"/>
  </si>
  <si>
    <t>提出先部署名</t>
    <rPh sb="0" eb="2">
      <t>テイシュツ</t>
    </rPh>
    <rPh sb="2" eb="3">
      <t>サキ</t>
    </rPh>
    <rPh sb="3" eb="5">
      <t>ブショ</t>
    </rPh>
    <rPh sb="5" eb="6">
      <t>メイ</t>
    </rPh>
    <phoneticPr fontId="3"/>
  </si>
  <si>
    <t>Ｂ　伝票書式</t>
    <rPh sb="2" eb="4">
      <t>デンピョウ</t>
    </rPh>
    <rPh sb="4" eb="6">
      <t>ショシキ</t>
    </rPh>
    <phoneticPr fontId="3"/>
  </si>
  <si>
    <t>出来高</t>
    <rPh sb="0" eb="2">
      <t>デキ</t>
    </rPh>
    <rPh sb="2" eb="3">
      <t>タカ</t>
    </rPh>
    <phoneticPr fontId="2"/>
  </si>
  <si>
    <t>今回請求額 (税抜)</t>
    <rPh sb="0" eb="2">
      <t>コンカイ</t>
    </rPh>
    <rPh sb="2" eb="4">
      <t>セイキュウ</t>
    </rPh>
    <rPh sb="4" eb="5">
      <t>ガク</t>
    </rPh>
    <rPh sb="7" eb="9">
      <t>ゼイヌキ</t>
    </rPh>
    <phoneticPr fontId="3"/>
  </si>
  <si>
    <t>前回迄請求額 (税抜)</t>
    <rPh sb="0" eb="2">
      <t>ゼンカイ</t>
    </rPh>
    <rPh sb="2" eb="3">
      <t>マデ</t>
    </rPh>
    <rPh sb="3" eb="5">
      <t>セイキュウ</t>
    </rPh>
    <rPh sb="5" eb="6">
      <t>ガク</t>
    </rPh>
    <phoneticPr fontId="3"/>
  </si>
  <si>
    <t>契約金額 (税抜)</t>
    <phoneticPr fontId="2"/>
  </si>
  <si>
    <t>今回請求額 (税抜)</t>
    <rPh sb="0" eb="2">
      <t>コンカイ</t>
    </rPh>
    <rPh sb="2" eb="4">
      <t>セイキュウ</t>
    </rPh>
    <rPh sb="4" eb="5">
      <t>ガク</t>
    </rPh>
    <rPh sb="7" eb="8">
      <t>ゼイ</t>
    </rPh>
    <rPh sb="8" eb="9">
      <t>ヌキ</t>
    </rPh>
    <phoneticPr fontId="3"/>
  </si>
  <si>
    <t>弊社使用欄</t>
    <rPh sb="0" eb="2">
      <t>ヘイシャ</t>
    </rPh>
    <rPh sb="2" eb="4">
      <t>シヨウ</t>
    </rPh>
    <rPh sb="4" eb="5">
      <t>ラン</t>
    </rPh>
    <phoneticPr fontId="3"/>
  </si>
  <si>
    <r>
      <rPr>
        <u/>
        <sz val="20"/>
        <rFont val="ＭＳ Ｐ明朝"/>
        <family val="1"/>
        <charset val="128"/>
      </rPr>
      <t xml:space="preserve">請　求　書  </t>
    </r>
    <r>
      <rPr>
        <u/>
        <sz val="16"/>
        <rFont val="ＭＳ Ｐ明朝"/>
        <family val="1"/>
        <charset val="128"/>
      </rPr>
      <t>(控)</t>
    </r>
    <rPh sb="0" eb="1">
      <t>ショウ</t>
    </rPh>
    <rPh sb="2" eb="3">
      <t>モトム</t>
    </rPh>
    <rPh sb="4" eb="5">
      <t>ショ</t>
    </rPh>
    <rPh sb="8" eb="9">
      <t>ヒカエ</t>
    </rPh>
    <phoneticPr fontId="3"/>
  </si>
  <si>
    <t>-</t>
    <phoneticPr fontId="3"/>
  </si>
  <si>
    <t>工 事 内 容</t>
    <rPh sb="0" eb="1">
      <t>コウ</t>
    </rPh>
    <rPh sb="2" eb="3">
      <t>コト</t>
    </rPh>
    <rPh sb="4" eb="5">
      <t>ナイ</t>
    </rPh>
    <rPh sb="6" eb="7">
      <t>カタチ</t>
    </rPh>
    <phoneticPr fontId="3"/>
  </si>
  <si>
    <t>請求書は２枚１組で作成し、「提出用」のみを弊社期日までに提出して下さい。</t>
    <rPh sb="0" eb="3">
      <t>セイキュウショ</t>
    </rPh>
    <rPh sb="5" eb="6">
      <t>マイ</t>
    </rPh>
    <rPh sb="7" eb="8">
      <t>クミ</t>
    </rPh>
    <rPh sb="9" eb="11">
      <t>サクセイ</t>
    </rPh>
    <rPh sb="14" eb="17">
      <t>テイシュツヨウ</t>
    </rPh>
    <rPh sb="21" eb="23">
      <t>ヘイシャ</t>
    </rPh>
    <rPh sb="23" eb="25">
      <t>キジツ</t>
    </rPh>
    <rPh sb="28" eb="30">
      <t>テイシュツ</t>
    </rPh>
    <rPh sb="32" eb="33">
      <t>クダ</t>
    </rPh>
    <phoneticPr fontId="3"/>
  </si>
  <si>
    <r>
      <t>残 額  (</t>
    </r>
    <r>
      <rPr>
        <sz val="3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税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抜</t>
    </r>
    <r>
      <rPr>
        <sz val="3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)</t>
    </r>
    <phoneticPr fontId="2"/>
  </si>
  <si>
    <r>
      <t>残 額  (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税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抜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)</t>
    </r>
    <rPh sb="0" eb="1">
      <t>ザン</t>
    </rPh>
    <rPh sb="2" eb="3">
      <t>ガク</t>
    </rPh>
    <phoneticPr fontId="3"/>
  </si>
  <si>
    <t>使用書式に不備がある場合、請求書をご返却することがありますのでご注意願います。</t>
    <rPh sb="0" eb="2">
      <t>シヨウ</t>
    </rPh>
    <rPh sb="2" eb="4">
      <t>ショシキ</t>
    </rPh>
    <rPh sb="5" eb="7">
      <t>フビ</t>
    </rPh>
    <rPh sb="10" eb="12">
      <t>バアイ</t>
    </rPh>
    <rPh sb="13" eb="16">
      <t>セイキュウショ</t>
    </rPh>
    <rPh sb="18" eb="20">
      <t>ヘンキャク</t>
    </rPh>
    <rPh sb="32" eb="34">
      <t>チュウイ</t>
    </rPh>
    <rPh sb="34" eb="35">
      <t>ネガ</t>
    </rPh>
    <phoneticPr fontId="28"/>
  </si>
  <si>
    <t>使用する書式が不明な場合は、現場担当者又は購買課へお問い合せ下さい。</t>
    <rPh sb="0" eb="2">
      <t>シヨウ</t>
    </rPh>
    <rPh sb="4" eb="6">
      <t>ショシキ</t>
    </rPh>
    <rPh sb="7" eb="9">
      <t>フメイ</t>
    </rPh>
    <rPh sb="10" eb="12">
      <t>バアイ</t>
    </rPh>
    <rPh sb="14" eb="16">
      <t>ゲンバ</t>
    </rPh>
    <rPh sb="16" eb="19">
      <t>タントウシャ</t>
    </rPh>
    <rPh sb="19" eb="20">
      <t>マタ</t>
    </rPh>
    <rPh sb="21" eb="24">
      <t>コウバイカ</t>
    </rPh>
    <rPh sb="26" eb="27">
      <t>ト</t>
    </rPh>
    <rPh sb="28" eb="29">
      <t>アワ</t>
    </rPh>
    <rPh sb="30" eb="31">
      <t>クダ</t>
    </rPh>
    <phoneticPr fontId="28"/>
  </si>
  <si>
    <t>Ａ伝票書式</t>
    <rPh sb="1" eb="3">
      <t>デンピョウ</t>
    </rPh>
    <rPh sb="3" eb="5">
      <t>ショシキ</t>
    </rPh>
    <phoneticPr fontId="28"/>
  </si>
  <si>
    <t>Ｂ伝票書式</t>
    <rPh sb="1" eb="3">
      <t>デンピョウ</t>
    </rPh>
    <rPh sb="3" eb="5">
      <t>ショシキ</t>
    </rPh>
    <phoneticPr fontId="28"/>
  </si>
  <si>
    <t>工事･業務に人工が関係しないもの</t>
    <rPh sb="0" eb="2">
      <t>コウジ</t>
    </rPh>
    <rPh sb="9" eb="11">
      <t>カンケイ</t>
    </rPh>
    <phoneticPr fontId="28"/>
  </si>
  <si>
    <t>工事･業務に人工が関係するもの</t>
    <rPh sb="0" eb="2">
      <t>コウジ</t>
    </rPh>
    <rPh sb="3" eb="5">
      <t>ギョウム</t>
    </rPh>
    <rPh sb="6" eb="8">
      <t>ニンク</t>
    </rPh>
    <rPh sb="9" eb="11">
      <t>カンケイ</t>
    </rPh>
    <phoneticPr fontId="28"/>
  </si>
  <si>
    <t>資機材の購入･各種材料費</t>
    <rPh sb="0" eb="3">
      <t>シキザイ</t>
    </rPh>
    <rPh sb="1" eb="3">
      <t>キザイ</t>
    </rPh>
    <rPh sb="4" eb="6">
      <t>コウニュウ</t>
    </rPh>
    <phoneticPr fontId="28"/>
  </si>
  <si>
    <t>各種工事費</t>
    <rPh sb="0" eb="2">
      <t>カクシュ</t>
    </rPh>
    <rPh sb="2" eb="4">
      <t>コウジ</t>
    </rPh>
    <rPh sb="4" eb="5">
      <t>ヒ</t>
    </rPh>
    <phoneticPr fontId="28"/>
  </si>
  <si>
    <t>リース･レンタル料</t>
    <rPh sb="8" eb="9">
      <t>リョウ</t>
    </rPh>
    <phoneticPr fontId="28"/>
  </si>
  <si>
    <t>　基礎､大工､建材､屋根､外壁､設備､外構､</t>
    <rPh sb="19" eb="21">
      <t>ガイコウ</t>
    </rPh>
    <phoneticPr fontId="28"/>
  </si>
  <si>
    <t>産廃処分費</t>
    <rPh sb="0" eb="2">
      <t>サンパイ</t>
    </rPh>
    <rPh sb="2" eb="4">
      <t>ショブン</t>
    </rPh>
    <rPh sb="4" eb="5">
      <t>ヒ</t>
    </rPh>
    <phoneticPr fontId="28"/>
  </si>
  <si>
    <t>　造成､仮設､修理､清掃､太陽光､雑工事　他</t>
    <rPh sb="1" eb="3">
      <t>ゾウセイ</t>
    </rPh>
    <rPh sb="4" eb="6">
      <t>カセツ</t>
    </rPh>
    <rPh sb="7" eb="9">
      <t>シュウリ</t>
    </rPh>
    <rPh sb="10" eb="12">
      <t>セイソウ</t>
    </rPh>
    <rPh sb="13" eb="16">
      <t>タイヨウコウ</t>
    </rPh>
    <rPh sb="17" eb="18">
      <t>ザツ</t>
    </rPh>
    <rPh sb="18" eb="20">
      <t>コウジ</t>
    </rPh>
    <rPh sb="21" eb="22">
      <t>ホカ</t>
    </rPh>
    <phoneticPr fontId="28"/>
  </si>
  <si>
    <t>ガラ･残土の処分費</t>
    <rPh sb="3" eb="5">
      <t>ザンド</t>
    </rPh>
    <rPh sb="6" eb="8">
      <t>ショブン</t>
    </rPh>
    <rPh sb="8" eb="9">
      <t>ヒ</t>
    </rPh>
    <phoneticPr fontId="28"/>
  </si>
  <si>
    <t>常用手間（レッカー･ポンプ含む）</t>
    <rPh sb="0" eb="2">
      <t>ジョウヨウ</t>
    </rPh>
    <phoneticPr fontId="28"/>
  </si>
  <si>
    <t>竣工図製本･竣工写真</t>
    <rPh sb="0" eb="2">
      <t>シュンコウ</t>
    </rPh>
    <rPh sb="2" eb="3">
      <t>ズ</t>
    </rPh>
    <rPh sb="3" eb="5">
      <t>セイホン</t>
    </rPh>
    <rPh sb="6" eb="8">
      <t>シュンコウ</t>
    </rPh>
    <rPh sb="8" eb="10">
      <t>シャシン</t>
    </rPh>
    <phoneticPr fontId="28"/>
  </si>
  <si>
    <t>運搬費</t>
    <rPh sb="0" eb="2">
      <t>ウンパン</t>
    </rPh>
    <rPh sb="2" eb="3">
      <t>ヒ</t>
    </rPh>
    <phoneticPr fontId="28"/>
  </si>
  <si>
    <t>住宅展示場経費</t>
    <rPh sb="0" eb="2">
      <t>ジュウタク</t>
    </rPh>
    <rPh sb="2" eb="5">
      <t>テンジジョウ</t>
    </rPh>
    <rPh sb="5" eb="7">
      <t>ケイヒ</t>
    </rPh>
    <phoneticPr fontId="28"/>
  </si>
  <si>
    <t>試験費</t>
    <rPh sb="0" eb="2">
      <t>シケン</t>
    </rPh>
    <rPh sb="2" eb="3">
      <t>ヒ</t>
    </rPh>
    <phoneticPr fontId="28"/>
  </si>
  <si>
    <t>広告代（チラシ・ＣＭ）</t>
    <rPh sb="0" eb="2">
      <t>コウコク</t>
    </rPh>
    <rPh sb="2" eb="3">
      <t>ダイ</t>
    </rPh>
    <phoneticPr fontId="28"/>
  </si>
  <si>
    <t>積算・設計・測量・調査・構造計算・施工図</t>
    <rPh sb="0" eb="2">
      <t>セキサン</t>
    </rPh>
    <rPh sb="3" eb="5">
      <t>セッケイ</t>
    </rPh>
    <rPh sb="6" eb="8">
      <t>ソクリョウ</t>
    </rPh>
    <rPh sb="9" eb="11">
      <t>チョウサ</t>
    </rPh>
    <rPh sb="12" eb="14">
      <t>コウゾウ</t>
    </rPh>
    <rPh sb="14" eb="16">
      <t>ケイサン</t>
    </rPh>
    <rPh sb="17" eb="19">
      <t>セコウ</t>
    </rPh>
    <rPh sb="19" eb="20">
      <t>ズ</t>
    </rPh>
    <phoneticPr fontId="28"/>
  </si>
  <si>
    <t>社有車（車検点検･整備･修理）</t>
    <rPh sb="4" eb="6">
      <t>シャケン</t>
    </rPh>
    <rPh sb="6" eb="8">
      <t>テンケン</t>
    </rPh>
    <rPh sb="9" eb="11">
      <t>セイビ</t>
    </rPh>
    <rPh sb="12" eb="14">
      <t>シュウリ</t>
    </rPh>
    <phoneticPr fontId="28"/>
  </si>
  <si>
    <t>申請費（確認申請費等）</t>
    <rPh sb="9" eb="10">
      <t>トウ</t>
    </rPh>
    <phoneticPr fontId="28"/>
  </si>
  <si>
    <t>軽油・ガソリン代</t>
    <rPh sb="0" eb="2">
      <t>ケイユ</t>
    </rPh>
    <rPh sb="7" eb="8">
      <t>ダイ</t>
    </rPh>
    <phoneticPr fontId="28"/>
  </si>
  <si>
    <t>ヤード整備費</t>
    <rPh sb="3" eb="5">
      <t>セイビ</t>
    </rPh>
    <rPh sb="5" eb="6">
      <t>ヒ</t>
    </rPh>
    <phoneticPr fontId="28"/>
  </si>
  <si>
    <t>事務用品・備品・タクシー代</t>
    <rPh sb="0" eb="2">
      <t>ジム</t>
    </rPh>
    <rPh sb="2" eb="4">
      <t>ヨウヒン</t>
    </rPh>
    <rPh sb="5" eb="7">
      <t>ビヒン</t>
    </rPh>
    <phoneticPr fontId="28"/>
  </si>
  <si>
    <t>各種委託業務</t>
    <rPh sb="0" eb="2">
      <t>カクシュ</t>
    </rPh>
    <rPh sb="2" eb="4">
      <t>イタク</t>
    </rPh>
    <rPh sb="4" eb="6">
      <t>ギョウム</t>
    </rPh>
    <phoneticPr fontId="28"/>
  </si>
  <si>
    <t>各種設定･システム業務</t>
    <rPh sb="0" eb="2">
      <t>カクシュ</t>
    </rPh>
    <rPh sb="2" eb="4">
      <t>セッテイ</t>
    </rPh>
    <rPh sb="9" eb="11">
      <t>ギョウム</t>
    </rPh>
    <phoneticPr fontId="28"/>
  </si>
  <si>
    <t>式典等の設営費</t>
    <rPh sb="0" eb="1">
      <t>シキ</t>
    </rPh>
    <rPh sb="1" eb="2">
      <t>テン</t>
    </rPh>
    <rPh sb="2" eb="3">
      <t>トウ</t>
    </rPh>
    <rPh sb="4" eb="6">
      <t>セツエイ</t>
    </rPh>
    <rPh sb="6" eb="7">
      <t>ヒ</t>
    </rPh>
    <phoneticPr fontId="28"/>
  </si>
  <si>
    <t>指定請求書の使い分けについて
（項目は抜粋）</t>
    <rPh sb="0" eb="2">
      <t>シテイ</t>
    </rPh>
    <rPh sb="2" eb="5">
      <t>セイキュウショ</t>
    </rPh>
    <rPh sb="6" eb="7">
      <t>ツカ</t>
    </rPh>
    <rPh sb="8" eb="9">
      <t>ワ</t>
    </rPh>
    <rPh sb="16" eb="18">
      <t>コウモク</t>
    </rPh>
    <rPh sb="19" eb="21">
      <t>バッスイ</t>
    </rPh>
    <phoneticPr fontId="28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</si>
  <si>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3"/>
  </si>
  <si>
    <t>注 文 番 号</t>
    <rPh sb="0" eb="1">
      <t>チュウ</t>
    </rPh>
    <rPh sb="2" eb="3">
      <t>ブン</t>
    </rPh>
    <rPh sb="4" eb="5">
      <t>バン</t>
    </rPh>
    <rPh sb="6" eb="7">
      <t>ゴウ</t>
    </rPh>
    <phoneticPr fontId="3"/>
  </si>
  <si>
    <t>　取引先コード</t>
    <rPh sb="1" eb="3">
      <t>トリヒキ</t>
    </rPh>
    <rPh sb="3" eb="4">
      <t>サキ</t>
    </rPh>
    <phoneticPr fontId="3"/>
  </si>
  <si>
    <t>注文書、内訳明細書等をご確認の上作成して下さい。記載内容不備やご捺印がない場合、</t>
    <rPh sb="0" eb="3">
      <t>チュウモンショ</t>
    </rPh>
    <rPh sb="4" eb="6">
      <t>ウチワケ</t>
    </rPh>
    <rPh sb="6" eb="9">
      <t>メイサイショ</t>
    </rPh>
    <rPh sb="9" eb="10">
      <t>トウ</t>
    </rPh>
    <rPh sb="12" eb="14">
      <t>カクニン</t>
    </rPh>
    <rPh sb="15" eb="16">
      <t>ウエ</t>
    </rPh>
    <rPh sb="16" eb="18">
      <t>サクセイ</t>
    </rPh>
    <rPh sb="20" eb="21">
      <t>クダ</t>
    </rPh>
    <rPh sb="24" eb="26">
      <t>キサイ</t>
    </rPh>
    <rPh sb="26" eb="28">
      <t>ナイヨウ</t>
    </rPh>
    <rPh sb="28" eb="30">
      <t>フビ</t>
    </rPh>
    <rPh sb="32" eb="34">
      <t>ナツイン</t>
    </rPh>
    <rPh sb="37" eb="39">
      <t>バアイ</t>
    </rPh>
    <phoneticPr fontId="3"/>
  </si>
  <si>
    <t>支払いが行われないことがありますのでご注意下さい。</t>
  </si>
  <si>
    <t>不明な点は、弊社担当者と打合せの上作成して下さい。</t>
    <rPh sb="0" eb="2">
      <t>フメイ</t>
    </rPh>
    <rPh sb="3" eb="4">
      <t>テン</t>
    </rPh>
    <rPh sb="6" eb="8">
      <t>ヘイシャ</t>
    </rPh>
    <rPh sb="8" eb="10">
      <t>タントウ</t>
    </rPh>
    <rPh sb="10" eb="11">
      <t>シャ</t>
    </rPh>
    <rPh sb="12" eb="14">
      <t>ウチアワ</t>
    </rPh>
    <rPh sb="16" eb="17">
      <t>ウエ</t>
    </rPh>
    <rPh sb="17" eb="19">
      <t>サクセイ</t>
    </rPh>
    <rPh sb="21" eb="22">
      <t>クダ</t>
    </rPh>
    <phoneticPr fontId="3"/>
  </si>
  <si>
    <r>
      <t>請求書番号</t>
    </r>
    <r>
      <rPr>
        <sz val="3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（任意）</t>
    </r>
    <rPh sb="0" eb="3">
      <t>セイキュウショ</t>
    </rPh>
    <rPh sb="3" eb="5">
      <t>バンゴウ</t>
    </rPh>
    <rPh sb="7" eb="9">
      <t>ニンイ</t>
    </rPh>
    <phoneticPr fontId="3"/>
  </si>
  <si>
    <t>前回迄請求額 (税抜)</t>
    <phoneticPr fontId="2"/>
  </si>
  <si>
    <r>
      <rPr>
        <sz val="20"/>
        <rFont val="ＭＳ Ｐ明朝"/>
        <family val="1"/>
        <charset val="128"/>
      </rPr>
      <t xml:space="preserve"> </t>
    </r>
    <r>
      <rPr>
        <u/>
        <sz val="20"/>
        <rFont val="ＭＳ Ｐ明朝"/>
        <family val="1"/>
        <charset val="128"/>
      </rPr>
      <t xml:space="preserve">請　求　書 </t>
    </r>
    <r>
      <rPr>
        <u/>
        <sz val="16"/>
        <rFont val="ＭＳ Ｐ明朝"/>
        <family val="1"/>
        <charset val="128"/>
      </rPr>
      <t xml:space="preserve"> (提出用)</t>
    </r>
    <rPh sb="1" eb="2">
      <t>ショウ</t>
    </rPh>
    <rPh sb="3" eb="4">
      <t>モトム</t>
    </rPh>
    <rPh sb="5" eb="6">
      <t>ショ</t>
    </rPh>
    <rPh sb="9" eb="12">
      <t>テイシュツヨウ</t>
    </rPh>
    <phoneticPr fontId="3"/>
  </si>
  <si>
    <t>提出日（西暦）</t>
    <rPh sb="0" eb="2">
      <t>テイシュツ</t>
    </rPh>
    <rPh sb="2" eb="3">
      <t>ヒ</t>
    </rPh>
    <rPh sb="4" eb="6">
      <t>セイレキ</t>
    </rPh>
    <phoneticPr fontId="3"/>
  </si>
  <si>
    <t>　備考欄</t>
    <rPh sb="1" eb="3">
      <t>ビコウ</t>
    </rPh>
    <rPh sb="3" eb="4">
      <t>ラン</t>
    </rPh>
    <phoneticPr fontId="2"/>
  </si>
  <si>
    <t>非課税</t>
    <rPh sb="0" eb="3">
      <t>ヒカゼイ</t>
    </rPh>
    <phoneticPr fontId="3"/>
  </si>
  <si>
    <t>小計</t>
    <rPh sb="0" eb="2">
      <t>ショウケイ</t>
    </rPh>
    <phoneticPr fontId="2"/>
  </si>
  <si>
    <t>％対象</t>
    <rPh sb="1" eb="3">
      <t>タイショウ</t>
    </rPh>
    <phoneticPr fontId="2"/>
  </si>
  <si>
    <t>消費税等</t>
    <rPh sb="0" eb="3">
      <t>ショウヒゼイ</t>
    </rPh>
    <rPh sb="3" eb="4">
      <t>トウ</t>
    </rPh>
    <phoneticPr fontId="3"/>
  </si>
  <si>
    <t>合　　　計</t>
    <rPh sb="0" eb="1">
      <t>ゴウ</t>
    </rPh>
    <rPh sb="4" eb="5">
      <t>ケイ</t>
    </rPh>
    <phoneticPr fontId="3"/>
  </si>
  <si>
    <t>登録番号</t>
    <rPh sb="0" eb="4">
      <t>トウロクバンゴウ</t>
    </rPh>
    <phoneticPr fontId="2"/>
  </si>
  <si>
    <t>T</t>
    <phoneticPr fontId="2"/>
  </si>
  <si>
    <t>円未満は四捨五入です→　</t>
    <rPh sb="0" eb="1">
      <t>エン</t>
    </rPh>
    <rPh sb="1" eb="3">
      <t>ミマン</t>
    </rPh>
    <rPh sb="4" eb="8">
      <t>シシャゴニュウ</t>
    </rPh>
    <phoneticPr fontId="2"/>
  </si>
  <si>
    <t>請求書の発行について　（書式の変更は不可です）</t>
    <rPh sb="0" eb="3">
      <t>セイキュウショ</t>
    </rPh>
    <rPh sb="4" eb="6">
      <t>ハッコウ</t>
    </rPh>
    <rPh sb="12" eb="14">
      <t>ショシキ</t>
    </rPh>
    <rPh sb="15" eb="17">
      <t>ヘンコウ</t>
    </rPh>
    <rPh sb="18" eb="20">
      <t>フカ</t>
    </rPh>
    <phoneticPr fontId="3"/>
  </si>
  <si>
    <t>御支払通知書で照合希望の方は、請求書番号欄に任意番号（数字のみ６桁以内）をご記入下さい。</t>
    <rPh sb="0" eb="3">
      <t>オシハライ</t>
    </rPh>
    <rPh sb="3" eb="6">
      <t>ツウチショ</t>
    </rPh>
    <rPh sb="7" eb="9">
      <t>ショウゴウ</t>
    </rPh>
    <rPh sb="9" eb="11">
      <t>キボウ</t>
    </rPh>
    <rPh sb="12" eb="13">
      <t>カタ</t>
    </rPh>
    <rPh sb="24" eb="26">
      <t>バンゴウ</t>
    </rPh>
    <rPh sb="27" eb="29">
      <t>スウジ</t>
    </rPh>
    <rPh sb="32" eb="33">
      <t>ケタ</t>
    </rPh>
    <rPh sb="33" eb="35">
      <t>イナイ</t>
    </rPh>
    <rPh sb="40" eb="41">
      <t>クダ</t>
    </rPh>
    <phoneticPr fontId="3"/>
  </si>
  <si>
    <t>非課税計</t>
    <rPh sb="0" eb="3">
      <t>ヒカゼイ</t>
    </rPh>
    <rPh sb="3" eb="4">
      <t>ケイ</t>
    </rPh>
    <phoneticPr fontId="3"/>
  </si>
  <si>
    <t>担当者名</t>
    <rPh sb="0" eb="1">
      <t>タン</t>
    </rPh>
    <rPh sb="1" eb="2">
      <t>トウ</t>
    </rPh>
    <rPh sb="2" eb="3">
      <t>モノ</t>
    </rPh>
    <rPh sb="3" eb="4">
      <t>メイ</t>
    </rPh>
    <phoneticPr fontId="3"/>
  </si>
  <si>
    <t>１０％と８％が混在する請求
は別々に請求して下さい→</t>
    <rPh sb="11" eb="13">
      <t>セイキュウ</t>
    </rPh>
    <rPh sb="15" eb="17">
      <t>ベツベツ</t>
    </rPh>
    <rPh sb="18" eb="20">
      <t>セイキュウ</t>
    </rPh>
    <rPh sb="22" eb="23">
      <t>クダ</t>
    </rPh>
    <phoneticPr fontId="2"/>
  </si>
  <si>
    <t>消費税等は、税抜金額小計（非課税除く）に対し円未満四捨五入で自動計算とします。</t>
    <rPh sb="0" eb="3">
      <t>ショウヒゼイ</t>
    </rPh>
    <rPh sb="3" eb="4">
      <t>トウ</t>
    </rPh>
    <rPh sb="6" eb="8">
      <t>ゼイヌキ</t>
    </rPh>
    <rPh sb="8" eb="10">
      <t>キンガク</t>
    </rPh>
    <rPh sb="10" eb="12">
      <t>ショウケイ</t>
    </rPh>
    <rPh sb="13" eb="16">
      <t>ヒカゼイ</t>
    </rPh>
    <rPh sb="16" eb="17">
      <t>ノゾ</t>
    </rPh>
    <rPh sb="20" eb="21">
      <t>タイ</t>
    </rPh>
    <rPh sb="22" eb="23">
      <t>エン</t>
    </rPh>
    <rPh sb="23" eb="25">
      <t>ミマン</t>
    </rPh>
    <rPh sb="25" eb="29">
      <t>シシャゴニュウ</t>
    </rPh>
    <rPh sb="30" eb="32">
      <t>ジドウ</t>
    </rPh>
    <rPh sb="32" eb="34">
      <t>ケイサン</t>
    </rPh>
    <phoneticPr fontId="3"/>
  </si>
  <si>
    <t>エステート林工　株式会社</t>
    <rPh sb="5" eb="6">
      <t>リン</t>
    </rPh>
    <rPh sb="6" eb="7">
      <t>コウ</t>
    </rPh>
    <rPh sb="8" eb="12">
      <t>カブシキガイシャ</t>
    </rPh>
    <phoneticPr fontId="3"/>
  </si>
  <si>
    <t>エステート林工　株式会社　</t>
    <rPh sb="5" eb="6">
      <t>リン</t>
    </rPh>
    <rPh sb="6" eb="7">
      <t>コウ</t>
    </rPh>
    <rPh sb="8" eb="12">
      <t>カブシキガイシャ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</si>
</sst>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"/>
    <numFmt numFmtId="177" formatCode="0_ 0"/>
    <numFmt numFmtId="178" formatCode="0_ 0_ 0_ 0_ 0"/>
    <numFmt numFmtId="179" formatCode="0_ 0_ 0_ 0"/>
    <numFmt numFmtId="180" formatCode="#,##0;&quot;▲ &quot;#,##0"/>
    <numFmt numFmtId="181" formatCode="0&quot; %&quot;"/>
    <numFmt numFmtId="182" formatCode="#_ #_ #_ #_ #_ #"/>
    <numFmt numFmtId="183" formatCode="#,##0\ ;\▲\ #,##0\ "/>
    <numFmt numFmtId="184" formatCode="#,##0\ ;&quot;▲ &quot;#,##0\ "/>
    <numFmt numFmtId="185" formatCode="yyyy&quot; 年 &quot;m&quot; 月 &quot;d&quot; 日&quot;"/>
    <numFmt numFmtId="186" formatCode="0_ 0_ 0_ 0_ 0_ 0"/>
    <numFmt numFmtId="187" formatCode="0\-0000\-0000\-0000"/>
    <numFmt numFmtId="188" formatCode="\ 0_ 0_ 0_ 0"/>
  </numFmts>
  <fonts count="5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 val="double"/>
      <sz val="25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u/>
      <sz val="11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7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20"/>
      <name val="ＭＳ Ｐ明朝"/>
      <family val="1"/>
      <charset val="128"/>
    </font>
    <font>
      <u/>
      <sz val="16"/>
      <name val="ＭＳ Ｐ明朝"/>
      <family val="1"/>
      <charset val="128"/>
    </font>
    <font>
      <u/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theme="2" tint="-0.249977111117893"/>
      <name val="ＭＳ Ｐ明朝"/>
      <family val="1"/>
      <charset val="128"/>
    </font>
    <font>
      <sz val="6"/>
      <name val="ＭＳ Ｐ明朝"/>
      <family val="1"/>
      <charset val="128"/>
    </font>
    <font>
      <sz val="3"/>
      <name val="ＭＳ Ｐ明朝"/>
      <family val="1"/>
      <charset val="128"/>
    </font>
    <font>
      <sz val="11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sz val="12"/>
      <name val="HGｺﾞｼｯｸM"/>
      <family val="2"/>
      <charset val="128"/>
    </font>
    <font>
      <sz val="12"/>
      <name val="HGｺﾞｼｯｸM"/>
      <family val="3"/>
      <charset val="128"/>
    </font>
    <font>
      <b/>
      <sz val="18"/>
      <name val="HGｺﾞｼｯｸM"/>
      <family val="3"/>
      <charset val="128"/>
    </font>
    <font>
      <sz val="13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sz val="13"/>
      <name val="HGｺﾞｼｯｸM"/>
      <family val="2"/>
      <charset val="128"/>
    </font>
    <font>
      <sz val="13"/>
      <name val="HGｺﾞｼｯｸM"/>
      <family val="3"/>
      <charset val="128"/>
    </font>
    <font>
      <b/>
      <sz val="18"/>
      <color rgb="FFFF0000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2" tint="-0.249977111117893"/>
      <name val="ＭＳ Ｐ明朝"/>
      <family val="1"/>
      <charset val="128"/>
    </font>
    <font>
      <b/>
      <sz val="13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7.7"/>
      <color rgb="FFFF0000"/>
      <name val="ＭＳ Ｐ明朝"/>
      <family val="1"/>
      <charset val="128"/>
    </font>
    <font>
      <sz val="7.5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7.7"/>
      <name val="ＭＳ Ｐ明朝"/>
      <family val="1"/>
      <charset val="128"/>
    </font>
    <font>
      <sz val="7.5"/>
      <name val="ＭＳ Ｐ明朝"/>
      <family val="1"/>
      <charset val="128"/>
    </font>
    <font>
      <sz val="9"/>
      <color indexed="8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39985351115451523"/>
      </patternFill>
    </fill>
    <fill>
      <patternFill patternType="solid">
        <fgColor theme="0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9" tint="0.39985351115451523"/>
      </patternFill>
    </fill>
    <fill>
      <patternFill patternType="solid">
        <fgColor rgb="FFFFFF99"/>
        <bgColor auto="1"/>
      </patternFill>
    </fill>
    <fill>
      <patternFill patternType="solid">
        <fgColor rgb="FFCCFF3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27" fillId="0" borderId="0">
      <alignment vertical="center"/>
    </xf>
  </cellStyleXfs>
  <cellXfs count="45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5" fillId="2" borderId="0" xfId="1" applyFont="1" applyFill="1" applyAlignment="1">
      <alignment vertical="center"/>
    </xf>
    <xf numFmtId="0" fontId="4" fillId="0" borderId="0" xfId="1" applyFont="1"/>
    <xf numFmtId="0" fontId="8" fillId="2" borderId="0" xfId="1" applyFont="1" applyFill="1" applyAlignment="1">
      <alignment vertical="center"/>
    </xf>
    <xf numFmtId="0" fontId="4" fillId="2" borderId="0" xfId="1" applyFont="1" applyFill="1" applyAlignment="1">
      <alignment vertical="top"/>
    </xf>
    <xf numFmtId="0" fontId="9" fillId="2" borderId="0" xfId="1" applyFont="1" applyFill="1" applyAlignment="1">
      <alignment vertical="top"/>
    </xf>
    <xf numFmtId="0" fontId="4" fillId="2" borderId="0" xfId="1" applyFont="1" applyFill="1" applyAlignment="1">
      <alignment vertical="center" textRotation="255"/>
    </xf>
    <xf numFmtId="0" fontId="10" fillId="2" borderId="0" xfId="1" applyFont="1" applyFill="1" applyAlignment="1">
      <alignment vertical="center"/>
    </xf>
    <xf numFmtId="0" fontId="9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 vertical="center"/>
    </xf>
    <xf numFmtId="176" fontId="12" fillId="2" borderId="10" xfId="1" applyNumberFormat="1" applyFont="1" applyFill="1" applyBorder="1" applyAlignment="1">
      <alignment vertical="center"/>
    </xf>
    <xf numFmtId="49" fontId="13" fillId="2" borderId="0" xfId="1" applyNumberFormat="1" applyFont="1" applyFill="1" applyAlignment="1">
      <alignment vertical="center"/>
    </xf>
    <xf numFmtId="177" fontId="13" fillId="3" borderId="4" xfId="1" applyNumberFormat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 shrinkToFit="1"/>
    </xf>
    <xf numFmtId="178" fontId="13" fillId="2" borderId="4" xfId="1" applyNumberFormat="1" applyFont="1" applyFill="1" applyBorder="1" applyAlignment="1">
      <alignment horizontal="center" vertical="center" shrinkToFit="1"/>
    </xf>
    <xf numFmtId="49" fontId="13" fillId="2" borderId="4" xfId="1" applyNumberFormat="1" applyFont="1" applyFill="1" applyBorder="1" applyAlignment="1">
      <alignment horizontal="center" vertical="center"/>
    </xf>
    <xf numFmtId="179" fontId="13" fillId="2" borderId="4" xfId="1" applyNumberFormat="1" applyFont="1" applyFill="1" applyBorder="1" applyAlignment="1">
      <alignment horizontal="center" vertical="center" shrinkToFit="1"/>
    </xf>
    <xf numFmtId="0" fontId="13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5" fillId="2" borderId="0" xfId="1" applyFont="1" applyFill="1"/>
    <xf numFmtId="0" fontId="15" fillId="2" borderId="0" xfId="1" applyFont="1" applyFill="1" applyAlignment="1">
      <alignment vertical="center"/>
    </xf>
    <xf numFmtId="180" fontId="12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vertical="top" wrapText="1"/>
    </xf>
    <xf numFmtId="0" fontId="6" fillId="2" borderId="0" xfId="1" applyFont="1" applyFill="1" applyAlignment="1">
      <alignment vertical="top"/>
    </xf>
    <xf numFmtId="0" fontId="10" fillId="2" borderId="0" xfId="1" applyFont="1" applyFill="1" applyAlignment="1">
      <alignment vertical="center" wrapText="1"/>
    </xf>
    <xf numFmtId="0" fontId="15" fillId="2" borderId="4" xfId="1" applyFont="1" applyFill="1" applyBorder="1"/>
    <xf numFmtId="0" fontId="10" fillId="2" borderId="12" xfId="1" applyFont="1" applyFill="1" applyBorder="1" applyAlignment="1">
      <alignment vertical="center" wrapText="1"/>
    </xf>
    <xf numFmtId="0" fontId="11" fillId="2" borderId="5" xfId="1" applyFont="1" applyFill="1" applyBorder="1" applyAlignment="1">
      <alignment vertical="top"/>
    </xf>
    <xf numFmtId="0" fontId="11" fillId="2" borderId="6" xfId="1" applyFont="1" applyFill="1" applyBorder="1" applyAlignment="1">
      <alignment vertical="top"/>
    </xf>
    <xf numFmtId="0" fontId="11" fillId="2" borderId="7" xfId="1" applyFont="1" applyFill="1" applyBorder="1" applyAlignment="1">
      <alignment vertical="top"/>
    </xf>
    <xf numFmtId="0" fontId="11" fillId="2" borderId="10" xfId="1" applyFont="1" applyFill="1" applyBorder="1" applyAlignment="1">
      <alignment vertical="top"/>
    </xf>
    <xf numFmtId="0" fontId="11" fillId="2" borderId="0" xfId="1" applyFont="1" applyFill="1" applyAlignment="1">
      <alignment vertical="top"/>
    </xf>
    <xf numFmtId="0" fontId="11" fillId="2" borderId="12" xfId="1" applyFont="1" applyFill="1" applyBorder="1" applyAlignment="1">
      <alignment vertical="top"/>
    </xf>
    <xf numFmtId="176" fontId="10" fillId="2" borderId="0" xfId="1" applyNumberFormat="1" applyFont="1" applyFill="1" applyAlignment="1">
      <alignment vertical="center" wrapText="1"/>
    </xf>
    <xf numFmtId="0" fontId="11" fillId="2" borderId="8" xfId="1" applyFont="1" applyFill="1" applyBorder="1" applyAlignment="1">
      <alignment vertical="top"/>
    </xf>
    <xf numFmtId="0" fontId="11" fillId="2" borderId="4" xfId="1" applyFont="1" applyFill="1" applyBorder="1" applyAlignment="1">
      <alignment vertical="top"/>
    </xf>
    <xf numFmtId="0" fontId="11" fillId="2" borderId="9" xfId="1" applyFont="1" applyFill="1" applyBorder="1" applyAlignment="1">
      <alignment vertical="top"/>
    </xf>
    <xf numFmtId="176" fontId="12" fillId="2" borderId="0" xfId="1" applyNumberFormat="1" applyFont="1" applyFill="1" applyAlignment="1">
      <alignment vertical="center"/>
    </xf>
    <xf numFmtId="0" fontId="12" fillId="2" borderId="0" xfId="1" applyFont="1" applyFill="1" applyAlignment="1">
      <alignment vertical="center" shrinkToFit="1"/>
    </xf>
    <xf numFmtId="0" fontId="10" fillId="2" borderId="0" xfId="1" applyFont="1" applyFill="1" applyAlignment="1">
      <alignment horizontal="left" shrinkToFit="1"/>
    </xf>
    <xf numFmtId="0" fontId="10" fillId="2" borderId="12" xfId="1" applyFont="1" applyFill="1" applyBorder="1" applyAlignment="1">
      <alignment horizontal="left" shrinkToFit="1"/>
    </xf>
    <xf numFmtId="0" fontId="16" fillId="2" borderId="0" xfId="1" applyFont="1" applyFill="1" applyAlignment="1">
      <alignment horizontal="center" vertical="center"/>
    </xf>
    <xf numFmtId="0" fontId="15" fillId="2" borderId="16" xfId="1" applyFont="1" applyFill="1" applyBorder="1" applyAlignment="1">
      <alignment horizontal="centerContinuous" vertical="center"/>
    </xf>
    <xf numFmtId="0" fontId="18" fillId="0" borderId="17" xfId="0" applyFont="1" applyBorder="1" applyAlignment="1">
      <alignment horizontal="centerContinuous" vertical="center"/>
    </xf>
    <xf numFmtId="0" fontId="18" fillId="0" borderId="18" xfId="0" applyFont="1" applyBorder="1" applyAlignment="1">
      <alignment horizontal="centerContinuous" vertical="center"/>
    </xf>
    <xf numFmtId="0" fontId="10" fillId="2" borderId="0" xfId="1" applyFont="1" applyFill="1" applyAlignment="1">
      <alignment horizontal="left" vertical="center"/>
    </xf>
    <xf numFmtId="0" fontId="22" fillId="2" borderId="0" xfId="1" applyFont="1" applyFill="1" applyAlignment="1">
      <alignment vertical="top" shrinkToFit="1"/>
    </xf>
    <xf numFmtId="0" fontId="29" fillId="0" borderId="0" xfId="3" applyFont="1">
      <alignment vertical="center"/>
    </xf>
    <xf numFmtId="0" fontId="29" fillId="8" borderId="60" xfId="3" applyFont="1" applyFill="1" applyBorder="1">
      <alignment vertical="center"/>
    </xf>
    <xf numFmtId="0" fontId="30" fillId="8" borderId="48" xfId="3" applyFont="1" applyFill="1" applyBorder="1" applyAlignment="1">
      <alignment vertical="center" shrinkToFit="1"/>
    </xf>
    <xf numFmtId="0" fontId="29" fillId="8" borderId="61" xfId="3" applyFont="1" applyFill="1" applyBorder="1">
      <alignment vertical="center"/>
    </xf>
    <xf numFmtId="0" fontId="30" fillId="8" borderId="52" xfId="3" applyFont="1" applyFill="1" applyBorder="1" applyAlignment="1">
      <alignment horizontal="left" vertical="center"/>
    </xf>
    <xf numFmtId="0" fontId="30" fillId="8" borderId="61" xfId="3" applyFont="1" applyFill="1" applyBorder="1">
      <alignment vertical="center"/>
    </xf>
    <xf numFmtId="0" fontId="29" fillId="8" borderId="52" xfId="3" applyFont="1" applyFill="1" applyBorder="1">
      <alignment vertical="center"/>
    </xf>
    <xf numFmtId="0" fontId="30" fillId="8" borderId="52" xfId="3" applyFont="1" applyFill="1" applyBorder="1">
      <alignment vertical="center"/>
    </xf>
    <xf numFmtId="0" fontId="29" fillId="8" borderId="62" xfId="3" applyFont="1" applyFill="1" applyBorder="1">
      <alignment vertical="center"/>
    </xf>
    <xf numFmtId="0" fontId="29" fillId="8" borderId="63" xfId="3" applyFont="1" applyFill="1" applyBorder="1">
      <alignment vertical="center"/>
    </xf>
    <xf numFmtId="0" fontId="29" fillId="2" borderId="0" xfId="3" applyFont="1" applyFill="1">
      <alignment vertical="center"/>
    </xf>
    <xf numFmtId="0" fontId="29" fillId="2" borderId="0" xfId="3" applyFont="1" applyFill="1" applyAlignment="1">
      <alignment horizontal="right" vertical="center"/>
    </xf>
    <xf numFmtId="49" fontId="12" fillId="2" borderId="0" xfId="1" applyNumberFormat="1" applyFont="1" applyFill="1" applyAlignment="1">
      <alignment vertical="center"/>
    </xf>
    <xf numFmtId="0" fontId="15" fillId="0" borderId="0" xfId="1" applyFont="1" applyAlignment="1">
      <alignment vertical="center"/>
    </xf>
    <xf numFmtId="0" fontId="4" fillId="2" borderId="0" xfId="1" applyFont="1" applyFill="1" applyAlignment="1">
      <alignment vertical="center" shrinkToFit="1"/>
    </xf>
    <xf numFmtId="182" fontId="12" fillId="2" borderId="0" xfId="1" applyNumberFormat="1" applyFont="1" applyFill="1" applyAlignment="1">
      <alignment vertical="center" shrinkToFit="1"/>
    </xf>
    <xf numFmtId="0" fontId="12" fillId="2" borderId="46" xfId="1" applyFont="1" applyFill="1" applyBorder="1" applyAlignment="1">
      <alignment horizontal="right" vertical="center" shrinkToFit="1"/>
    </xf>
    <xf numFmtId="0" fontId="23" fillId="0" borderId="29" xfId="1" applyFont="1" applyBorder="1" applyAlignment="1">
      <alignment horizontal="right" vertical="center" shrinkToFit="1"/>
    </xf>
    <xf numFmtId="0" fontId="39" fillId="8" borderId="67" xfId="3" applyFont="1" applyFill="1" applyBorder="1" applyAlignment="1">
      <alignment horizontal="center" vertical="center" shrinkToFit="1"/>
    </xf>
    <xf numFmtId="0" fontId="39" fillId="8" borderId="35" xfId="3" applyFont="1" applyFill="1" applyBorder="1" applyAlignment="1">
      <alignment horizontal="center" vertical="center" shrinkToFit="1"/>
    </xf>
    <xf numFmtId="0" fontId="37" fillId="8" borderId="68" xfId="3" applyFont="1" applyFill="1" applyBorder="1" applyAlignment="1">
      <alignment horizontal="center" vertical="center" shrinkToFit="1"/>
    </xf>
    <xf numFmtId="0" fontId="38" fillId="8" borderId="38" xfId="3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vertical="top" shrinkToFit="1"/>
    </xf>
    <xf numFmtId="0" fontId="4" fillId="0" borderId="18" xfId="1" applyFont="1" applyBorder="1" applyAlignment="1">
      <alignment horizontal="centerContinuous" vertical="center"/>
    </xf>
    <xf numFmtId="0" fontId="4" fillId="2" borderId="0" xfId="1" applyFont="1" applyFill="1" applyAlignment="1">
      <alignment horizontal="right"/>
    </xf>
    <xf numFmtId="0" fontId="15" fillId="2" borderId="0" xfId="1" applyFont="1" applyFill="1" applyAlignment="1">
      <alignment horizontal="left" vertical="center"/>
    </xf>
    <xf numFmtId="0" fontId="24" fillId="2" borderId="0" xfId="1" applyFont="1" applyFill="1" applyAlignment="1">
      <alignment vertical="center"/>
    </xf>
    <xf numFmtId="0" fontId="24" fillId="2" borderId="53" xfId="1" applyFont="1" applyFill="1" applyBorder="1" applyAlignment="1">
      <alignment vertical="center"/>
    </xf>
    <xf numFmtId="187" fontId="16" fillId="0" borderId="0" xfId="1" applyNumberFormat="1" applyFont="1" applyAlignment="1">
      <alignment vertical="center" wrapText="1"/>
    </xf>
    <xf numFmtId="176" fontId="35" fillId="0" borderId="0" xfId="0" applyNumberFormat="1" applyFont="1" applyAlignment="1">
      <alignment horizontal="center" vertical="center" wrapText="1"/>
    </xf>
    <xf numFmtId="0" fontId="15" fillId="2" borderId="53" xfId="1" applyFont="1" applyFill="1" applyBorder="1" applyAlignment="1">
      <alignment horizontal="left" vertical="center"/>
    </xf>
    <xf numFmtId="0" fontId="32" fillId="0" borderId="53" xfId="1" applyFont="1" applyBorder="1" applyAlignment="1">
      <alignment vertical="center" wrapText="1"/>
    </xf>
    <xf numFmtId="0" fontId="4" fillId="0" borderId="53" xfId="1" applyFont="1" applyBorder="1" applyAlignment="1">
      <alignment horizontal="left" vertical="top" wrapText="1"/>
    </xf>
    <xf numFmtId="0" fontId="4" fillId="0" borderId="53" xfId="1" applyFont="1" applyBorder="1"/>
    <xf numFmtId="0" fontId="42" fillId="5" borderId="53" xfId="1" applyFont="1" applyFill="1" applyBorder="1" applyAlignment="1">
      <alignment horizontal="right" vertical="center" wrapText="1"/>
    </xf>
    <xf numFmtId="0" fontId="42" fillId="0" borderId="53" xfId="1" applyFont="1" applyBorder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" fillId="0" borderId="71" xfId="1" applyFont="1" applyBorder="1"/>
    <xf numFmtId="0" fontId="4" fillId="0" borderId="6" xfId="1" applyFont="1" applyBorder="1"/>
    <xf numFmtId="0" fontId="4" fillId="0" borderId="70" xfId="1" applyFont="1" applyBorder="1"/>
    <xf numFmtId="183" fontId="12" fillId="2" borderId="0" xfId="1" applyNumberFormat="1" applyFont="1" applyFill="1" applyAlignment="1">
      <alignment shrinkToFit="1"/>
    </xf>
    <xf numFmtId="176" fontId="35" fillId="0" borderId="12" xfId="0" applyNumberFormat="1" applyFont="1" applyBorder="1" applyAlignment="1">
      <alignment vertical="center" wrapText="1"/>
    </xf>
    <xf numFmtId="176" fontId="44" fillId="0" borderId="0" xfId="0" applyNumberFormat="1" applyFont="1" applyAlignment="1">
      <alignment vertical="center" wrapText="1"/>
    </xf>
    <xf numFmtId="176" fontId="35" fillId="0" borderId="0" xfId="0" applyNumberFormat="1" applyFont="1" applyAlignment="1">
      <alignment vertical="center" wrapText="1"/>
    </xf>
    <xf numFmtId="49" fontId="36" fillId="2" borderId="1" xfId="1" applyNumberFormat="1" applyFont="1" applyFill="1" applyBorder="1" applyAlignment="1">
      <alignment horizontal="center" vertical="center"/>
    </xf>
    <xf numFmtId="49" fontId="36" fillId="2" borderId="14" xfId="1" applyNumberFormat="1" applyFont="1" applyFill="1" applyBorder="1" applyAlignment="1">
      <alignment horizontal="center" vertical="center" shrinkToFit="1"/>
    </xf>
    <xf numFmtId="187" fontId="4" fillId="0" borderId="0" xfId="1" applyNumberFormat="1" applyFont="1"/>
    <xf numFmtId="0" fontId="49" fillId="2" borderId="6" xfId="1" applyFont="1" applyFill="1" applyBorder="1" applyAlignment="1">
      <alignment horizontal="right" vertical="center" wrapText="1"/>
    </xf>
    <xf numFmtId="0" fontId="49" fillId="2" borderId="7" xfId="1" applyFont="1" applyFill="1" applyBorder="1" applyAlignment="1">
      <alignment horizontal="right" vertical="center" wrapText="1"/>
    </xf>
    <xf numFmtId="0" fontId="49" fillId="2" borderId="0" xfId="1" applyFont="1" applyFill="1" applyAlignment="1">
      <alignment horizontal="right" vertical="center" wrapText="1"/>
    </xf>
    <xf numFmtId="0" fontId="49" fillId="2" borderId="12" xfId="1" applyFont="1" applyFill="1" applyBorder="1" applyAlignment="1">
      <alignment horizontal="right" vertical="center" wrapText="1"/>
    </xf>
    <xf numFmtId="0" fontId="50" fillId="2" borderId="0" xfId="1" applyFont="1" applyFill="1" applyAlignment="1">
      <alignment horizontal="right" wrapText="1"/>
    </xf>
    <xf numFmtId="0" fontId="50" fillId="2" borderId="12" xfId="1" applyFont="1" applyFill="1" applyBorder="1" applyAlignment="1">
      <alignment horizontal="right" wrapText="1"/>
    </xf>
    <xf numFmtId="176" fontId="44" fillId="0" borderId="10" xfId="0" applyNumberFormat="1" applyFont="1" applyBorder="1" applyAlignment="1">
      <alignment horizontal="center" vertical="center" wrapText="1"/>
    </xf>
    <xf numFmtId="176" fontId="44" fillId="0" borderId="0" xfId="0" applyNumberFormat="1" applyFont="1" applyAlignment="1">
      <alignment horizontal="center" vertical="center" wrapText="1"/>
    </xf>
    <xf numFmtId="176" fontId="44" fillId="0" borderId="12" xfId="0" applyNumberFormat="1" applyFont="1" applyBorder="1" applyAlignment="1">
      <alignment horizontal="center" vertical="center" wrapText="1"/>
    </xf>
    <xf numFmtId="176" fontId="44" fillId="0" borderId="8" xfId="0" applyNumberFormat="1" applyFont="1" applyBorder="1" applyAlignment="1">
      <alignment horizontal="center" vertical="center" wrapText="1"/>
    </xf>
    <xf numFmtId="176" fontId="44" fillId="0" borderId="4" xfId="0" applyNumberFormat="1" applyFont="1" applyBorder="1" applyAlignment="1">
      <alignment horizontal="center" vertical="center" wrapText="1"/>
    </xf>
    <xf numFmtId="176" fontId="44" fillId="0" borderId="9" xfId="0" applyNumberFormat="1" applyFont="1" applyBorder="1" applyAlignment="1">
      <alignment horizontal="center" vertical="center" wrapText="1"/>
    </xf>
    <xf numFmtId="49" fontId="13" fillId="2" borderId="29" xfId="1" applyNumberFormat="1" applyFont="1" applyFill="1" applyBorder="1" applyAlignment="1">
      <alignment horizontal="center" vertical="center"/>
    </xf>
    <xf numFmtId="184" fontId="12" fillId="0" borderId="26" xfId="1" applyNumberFormat="1" applyFont="1" applyBorder="1" applyAlignment="1">
      <alignment horizontal="right" shrinkToFit="1"/>
    </xf>
    <xf numFmtId="184" fontId="0" fillId="0" borderId="26" xfId="0" applyNumberFormat="1" applyBorder="1" applyAlignment="1">
      <alignment horizontal="right" shrinkToFit="1"/>
    </xf>
    <xf numFmtId="184" fontId="0" fillId="0" borderId="41" xfId="0" applyNumberFormat="1" applyBorder="1" applyAlignment="1">
      <alignment horizontal="right" shrinkToFit="1"/>
    </xf>
    <xf numFmtId="183" fontId="12" fillId="2" borderId="42" xfId="1" applyNumberFormat="1" applyFont="1" applyFill="1" applyBorder="1" applyAlignment="1">
      <alignment horizontal="right" shrinkToFit="1"/>
    </xf>
    <xf numFmtId="183" fontId="0" fillId="0" borderId="26" xfId="0" applyNumberFormat="1" applyBorder="1" applyAlignment="1">
      <alignment horizontal="right" shrinkToFit="1"/>
    </xf>
    <xf numFmtId="183" fontId="0" fillId="0" borderId="41" xfId="0" applyNumberFormat="1" applyBorder="1" applyAlignment="1">
      <alignment horizontal="right" shrinkToFit="1"/>
    </xf>
    <xf numFmtId="183" fontId="12" fillId="2" borderId="44" xfId="1" applyNumberFormat="1" applyFont="1" applyFill="1" applyBorder="1" applyAlignment="1">
      <alignment horizontal="right" shrinkToFit="1"/>
    </xf>
    <xf numFmtId="183" fontId="0" fillId="0" borderId="29" xfId="0" applyNumberFormat="1" applyBorder="1" applyAlignment="1">
      <alignment horizontal="right" shrinkToFit="1"/>
    </xf>
    <xf numFmtId="183" fontId="0" fillId="0" borderId="43" xfId="0" applyNumberFormat="1" applyBorder="1" applyAlignment="1">
      <alignment horizontal="right" shrinkToFit="1"/>
    </xf>
    <xf numFmtId="183" fontId="12" fillId="5" borderId="25" xfId="1" applyNumberFormat="1" applyFont="1" applyFill="1" applyBorder="1" applyAlignment="1">
      <alignment horizontal="right" shrinkToFit="1"/>
    </xf>
    <xf numFmtId="183" fontId="12" fillId="5" borderId="26" xfId="1" applyNumberFormat="1" applyFont="1" applyFill="1" applyBorder="1" applyAlignment="1">
      <alignment horizontal="right" shrinkToFit="1"/>
    </xf>
    <xf numFmtId="183" fontId="12" fillId="5" borderId="27" xfId="1" applyNumberFormat="1" applyFont="1" applyFill="1" applyBorder="1" applyAlignment="1">
      <alignment horizontal="right" shrinkToFit="1"/>
    </xf>
    <xf numFmtId="0" fontId="15" fillId="2" borderId="1" xfId="1" applyFont="1" applyFill="1" applyBorder="1" applyAlignment="1">
      <alignment horizontal="center"/>
    </xf>
    <xf numFmtId="0" fontId="15" fillId="2" borderId="2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15" fillId="2" borderId="1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83" fontId="12" fillId="2" borderId="40" xfId="1" applyNumberFormat="1" applyFont="1" applyFill="1" applyBorder="1" applyAlignment="1">
      <alignment horizontal="right" shrinkToFit="1"/>
    </xf>
    <xf numFmtId="183" fontId="0" fillId="0" borderId="20" xfId="0" applyNumberFormat="1" applyBorder="1" applyAlignment="1">
      <alignment horizontal="right" shrinkToFit="1"/>
    </xf>
    <xf numFmtId="183" fontId="0" fillId="0" borderId="39" xfId="0" applyNumberFormat="1" applyBorder="1" applyAlignment="1">
      <alignment horizontal="right" shrinkToFit="1"/>
    </xf>
    <xf numFmtId="186" fontId="12" fillId="2" borderId="25" xfId="1" applyNumberFormat="1" applyFont="1" applyFill="1" applyBorder="1" applyAlignment="1">
      <alignment horizontal="center" shrinkToFit="1"/>
    </xf>
    <xf numFmtId="186" fontId="0" fillId="0" borderId="26" xfId="0" applyNumberFormat="1" applyBorder="1" applyAlignment="1">
      <alignment horizontal="center" shrinkToFit="1"/>
    </xf>
    <xf numFmtId="186" fontId="0" fillId="0" borderId="27" xfId="0" applyNumberFormat="1" applyBorder="1" applyAlignment="1">
      <alignment horizontal="center" shrinkToFit="1"/>
    </xf>
    <xf numFmtId="176" fontId="12" fillId="2" borderId="25" xfId="1" applyNumberFormat="1" applyFont="1" applyFill="1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0" fillId="0" borderId="27" xfId="0" applyBorder="1" applyAlignment="1">
      <alignment horizontal="left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shrinkToFit="1"/>
    </xf>
    <xf numFmtId="183" fontId="12" fillId="2" borderId="25" xfId="1" applyNumberFormat="1" applyFont="1" applyFill="1" applyBorder="1" applyAlignment="1">
      <alignment horizontal="right" shrinkToFit="1"/>
    </xf>
    <xf numFmtId="183" fontId="12" fillId="2" borderId="26" xfId="1" applyNumberFormat="1" applyFont="1" applyFill="1" applyBorder="1" applyAlignment="1">
      <alignment horizontal="right" shrinkToFit="1"/>
    </xf>
    <xf numFmtId="183" fontId="12" fillId="2" borderId="27" xfId="1" applyNumberFormat="1" applyFont="1" applyFill="1" applyBorder="1" applyAlignment="1">
      <alignment horizontal="right" shrinkToFit="1"/>
    </xf>
    <xf numFmtId="176" fontId="6" fillId="2" borderId="40" xfId="1" applyNumberFormat="1" applyFont="1" applyFill="1" applyBorder="1" applyAlignment="1">
      <alignment horizontal="center" shrinkToFit="1"/>
    </xf>
    <xf numFmtId="176" fontId="6" fillId="2" borderId="39" xfId="1" applyNumberFormat="1" applyFont="1" applyFill="1" applyBorder="1" applyAlignment="1">
      <alignment horizontal="center" shrinkToFit="1"/>
    </xf>
    <xf numFmtId="176" fontId="6" fillId="2" borderId="42" xfId="1" applyNumberFormat="1" applyFont="1" applyFill="1" applyBorder="1" applyAlignment="1">
      <alignment horizontal="center" shrinkToFit="1"/>
    </xf>
    <xf numFmtId="176" fontId="6" fillId="2" borderId="41" xfId="1" applyNumberFormat="1" applyFont="1" applyFill="1" applyBorder="1" applyAlignment="1">
      <alignment horizontal="center" shrinkToFit="1"/>
    </xf>
    <xf numFmtId="0" fontId="4" fillId="2" borderId="5" xfId="1" applyFont="1" applyFill="1" applyBorder="1" applyAlignment="1">
      <alignment horizontal="center" shrinkToFit="1"/>
    </xf>
    <xf numFmtId="0" fontId="4" fillId="2" borderId="6" xfId="1" applyFont="1" applyFill="1" applyBorder="1" applyAlignment="1">
      <alignment horizontal="center" shrinkToFit="1"/>
    </xf>
    <xf numFmtId="0" fontId="4" fillId="2" borderId="7" xfId="1" applyFont="1" applyFill="1" applyBorder="1" applyAlignment="1">
      <alignment horizontal="center" shrinkToFit="1"/>
    </xf>
    <xf numFmtId="0" fontId="4" fillId="2" borderId="8" xfId="1" applyFont="1" applyFill="1" applyBorder="1" applyAlignment="1">
      <alignment horizontal="center" shrinkToFit="1"/>
    </xf>
    <xf numFmtId="0" fontId="4" fillId="2" borderId="4" xfId="1" applyFont="1" applyFill="1" applyBorder="1" applyAlignment="1">
      <alignment horizontal="center" shrinkToFit="1"/>
    </xf>
    <xf numFmtId="0" fontId="4" fillId="2" borderId="9" xfId="1" applyFont="1" applyFill="1" applyBorder="1" applyAlignment="1">
      <alignment horizontal="center" shrinkToFit="1"/>
    </xf>
    <xf numFmtId="183" fontId="12" fillId="2" borderId="71" xfId="1" applyNumberFormat="1" applyFont="1" applyFill="1" applyBorder="1" applyAlignment="1">
      <alignment horizontal="right" shrinkToFit="1"/>
    </xf>
    <xf numFmtId="183" fontId="12" fillId="2" borderId="6" xfId="1" applyNumberFormat="1" applyFont="1" applyFill="1" applyBorder="1" applyAlignment="1">
      <alignment horizontal="right" shrinkToFit="1"/>
    </xf>
    <xf numFmtId="183" fontId="12" fillId="2" borderId="47" xfId="1" applyNumberFormat="1" applyFont="1" applyFill="1" applyBorder="1" applyAlignment="1">
      <alignment horizontal="right" shrinkToFit="1"/>
    </xf>
    <xf numFmtId="183" fontId="12" fillId="2" borderId="36" xfId="1" applyNumberFormat="1" applyFont="1" applyFill="1" applyBorder="1" applyAlignment="1">
      <alignment horizontal="right" shrinkToFit="1"/>
    </xf>
    <xf numFmtId="183" fontId="12" fillId="2" borderId="37" xfId="1" applyNumberFormat="1" applyFont="1" applyFill="1" applyBorder="1" applyAlignment="1">
      <alignment horizontal="right" shrinkToFit="1"/>
    </xf>
    <xf numFmtId="183" fontId="12" fillId="2" borderId="38" xfId="1" applyNumberFormat="1" applyFont="1" applyFill="1" applyBorder="1" applyAlignment="1">
      <alignment horizontal="right" shrinkToFit="1"/>
    </xf>
    <xf numFmtId="184" fontId="12" fillId="2" borderId="70" xfId="1" applyNumberFormat="1" applyFont="1" applyFill="1" applyBorder="1" applyAlignment="1">
      <alignment horizontal="right" shrinkToFit="1"/>
    </xf>
    <xf numFmtId="184" fontId="12" fillId="2" borderId="0" xfId="1" applyNumberFormat="1" applyFont="1" applyFill="1" applyAlignment="1">
      <alignment horizontal="right" shrinkToFit="1"/>
    </xf>
    <xf numFmtId="184" fontId="12" fillId="2" borderId="69" xfId="1" applyNumberFormat="1" applyFont="1" applyFill="1" applyBorder="1" applyAlignment="1">
      <alignment horizontal="right" shrinkToFit="1"/>
    </xf>
    <xf numFmtId="184" fontId="12" fillId="2" borderId="36" xfId="1" applyNumberFormat="1" applyFont="1" applyFill="1" applyBorder="1" applyAlignment="1">
      <alignment horizontal="right" shrinkToFit="1"/>
    </xf>
    <xf numFmtId="184" fontId="12" fillId="2" borderId="37" xfId="1" applyNumberFormat="1" applyFont="1" applyFill="1" applyBorder="1" applyAlignment="1">
      <alignment horizontal="right" shrinkToFit="1"/>
    </xf>
    <xf numFmtId="184" fontId="12" fillId="2" borderId="38" xfId="1" applyNumberFormat="1" applyFont="1" applyFill="1" applyBorder="1" applyAlignment="1">
      <alignment horizontal="right" shrinkToFit="1"/>
    </xf>
    <xf numFmtId="181" fontId="4" fillId="2" borderId="5" xfId="1" applyNumberFormat="1" applyFont="1" applyFill="1" applyBorder="1" applyAlignment="1">
      <alignment horizontal="right"/>
    </xf>
    <xf numFmtId="181" fontId="4" fillId="2" borderId="6" xfId="1" applyNumberFormat="1" applyFont="1" applyFill="1" applyBorder="1" applyAlignment="1">
      <alignment horizontal="right"/>
    </xf>
    <xf numFmtId="181" fontId="4" fillId="2" borderId="8" xfId="1" applyNumberFormat="1" applyFont="1" applyFill="1" applyBorder="1" applyAlignment="1">
      <alignment horizontal="right"/>
    </xf>
    <xf numFmtId="181" fontId="4" fillId="2" borderId="4" xfId="1" applyNumberFormat="1" applyFont="1" applyFill="1" applyBorder="1" applyAlignment="1">
      <alignment horizontal="right"/>
    </xf>
    <xf numFmtId="0" fontId="16" fillId="0" borderId="6" xfId="1" applyFont="1" applyBorder="1" applyAlignment="1">
      <alignment horizontal="right"/>
    </xf>
    <xf numFmtId="0" fontId="16" fillId="0" borderId="4" xfId="1" applyFont="1" applyBorder="1" applyAlignment="1">
      <alignment horizontal="righ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187" fontId="42" fillId="0" borderId="53" xfId="1" applyNumberFormat="1" applyFont="1" applyBorder="1" applyAlignment="1">
      <alignment horizontal="left" vertical="center" wrapText="1"/>
    </xf>
    <xf numFmtId="9" fontId="12" fillId="0" borderId="29" xfId="1" applyNumberFormat="1" applyFont="1" applyBorder="1" applyAlignment="1">
      <alignment horizontal="center" shrinkToFit="1"/>
    </xf>
    <xf numFmtId="9" fontId="33" fillId="0" borderId="43" xfId="0" applyNumberFormat="1" applyFont="1" applyBorder="1" applyAlignment="1">
      <alignment horizontal="center" shrinkToFit="1"/>
    </xf>
    <xf numFmtId="176" fontId="6" fillId="0" borderId="0" xfId="1" applyNumberFormat="1" applyFont="1" applyAlignment="1">
      <alignment horizontal="left" vertical="top" wrapText="1" indent="1"/>
    </xf>
    <xf numFmtId="0" fontId="6" fillId="2" borderId="0" xfId="1" applyFont="1" applyFill="1" applyAlignment="1">
      <alignment horizontal="center" vertical="center"/>
    </xf>
    <xf numFmtId="176" fontId="6" fillId="2" borderId="44" xfId="1" applyNumberFormat="1" applyFont="1" applyFill="1" applyBorder="1" applyAlignment="1">
      <alignment horizontal="center" shrinkToFit="1"/>
    </xf>
    <xf numFmtId="176" fontId="6" fillId="2" borderId="43" xfId="1" applyNumberFormat="1" applyFont="1" applyFill="1" applyBorder="1" applyAlignment="1">
      <alignment horizontal="center" shrinkToFit="1"/>
    </xf>
    <xf numFmtId="9" fontId="12" fillId="0" borderId="26" xfId="1" applyNumberFormat="1" applyFont="1" applyBorder="1" applyAlignment="1">
      <alignment horizontal="center" shrinkToFit="1"/>
    </xf>
    <xf numFmtId="9" fontId="33" fillId="0" borderId="41" xfId="0" applyNumberFormat="1" applyFont="1" applyBorder="1" applyAlignment="1">
      <alignment horizontal="center" shrinkToFit="1"/>
    </xf>
    <xf numFmtId="184" fontId="12" fillId="2" borderId="50" xfId="1" applyNumberFormat="1" applyFont="1" applyFill="1" applyBorder="1" applyAlignment="1">
      <alignment horizontal="right" shrinkToFit="1"/>
    </xf>
    <xf numFmtId="184" fontId="12" fillId="2" borderId="49" xfId="1" applyNumberFormat="1" applyFont="1" applyFill="1" applyBorder="1" applyAlignment="1">
      <alignment horizontal="right" shrinkToFit="1"/>
    </xf>
    <xf numFmtId="184" fontId="12" fillId="2" borderId="51" xfId="1" applyNumberFormat="1" applyFont="1" applyFill="1" applyBorder="1" applyAlignment="1">
      <alignment horizontal="right" shrinkToFit="1"/>
    </xf>
    <xf numFmtId="184" fontId="12" fillId="2" borderId="57" xfId="1" applyNumberFormat="1" applyFont="1" applyFill="1" applyBorder="1" applyAlignment="1">
      <alignment horizontal="right" shrinkToFit="1"/>
    </xf>
    <xf numFmtId="184" fontId="12" fillId="2" borderId="2" xfId="1" applyNumberFormat="1" applyFont="1" applyFill="1" applyBorder="1" applyAlignment="1">
      <alignment horizontal="right" shrinkToFit="1"/>
    </xf>
    <xf numFmtId="184" fontId="12" fillId="2" borderId="52" xfId="1" applyNumberFormat="1" applyFont="1" applyFill="1" applyBorder="1" applyAlignment="1">
      <alignment horizontal="right" shrinkToFit="1"/>
    </xf>
    <xf numFmtId="0" fontId="15" fillId="2" borderId="0" xfId="1" applyFont="1" applyFill="1" applyAlignment="1">
      <alignment horizontal="left" vertical="top"/>
    </xf>
    <xf numFmtId="187" fontId="42" fillId="5" borderId="53" xfId="1" applyNumberFormat="1" applyFont="1" applyFill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 shrinkToFit="1"/>
    </xf>
    <xf numFmtId="0" fontId="11" fillId="2" borderId="7" xfId="1" applyFont="1" applyFill="1" applyBorder="1" applyAlignment="1">
      <alignment horizontal="center" vertical="center" shrinkToFit="1"/>
    </xf>
    <xf numFmtId="176" fontId="6" fillId="0" borderId="40" xfId="1" applyNumberFormat="1" applyFont="1" applyBorder="1" applyAlignment="1">
      <alignment horizontal="center" shrinkToFit="1"/>
    </xf>
    <xf numFmtId="176" fontId="6" fillId="0" borderId="39" xfId="1" applyNumberFormat="1" applyFont="1" applyBorder="1" applyAlignment="1">
      <alignment horizontal="center" shrinkToFit="1"/>
    </xf>
    <xf numFmtId="176" fontId="6" fillId="0" borderId="42" xfId="1" applyNumberFormat="1" applyFont="1" applyBorder="1" applyAlignment="1">
      <alignment horizontal="center" shrinkToFit="1"/>
    </xf>
    <xf numFmtId="176" fontId="6" fillId="0" borderId="41" xfId="1" applyNumberFormat="1" applyFont="1" applyBorder="1" applyAlignment="1">
      <alignment horizontal="center" shrinkToFit="1"/>
    </xf>
    <xf numFmtId="9" fontId="32" fillId="0" borderId="26" xfId="1" applyNumberFormat="1" applyFont="1" applyBorder="1" applyAlignment="1">
      <alignment horizontal="center" shrinkToFit="1"/>
    </xf>
    <xf numFmtId="9" fontId="34" fillId="0" borderId="26" xfId="0" applyNumberFormat="1" applyFont="1" applyBorder="1" applyAlignment="1">
      <alignment horizontal="center" shrinkToFit="1"/>
    </xf>
    <xf numFmtId="183" fontId="12" fillId="5" borderId="73" xfId="1" applyNumberFormat="1" applyFont="1" applyFill="1" applyBorder="1" applyAlignment="1">
      <alignment horizontal="right" shrinkToFit="1"/>
    </xf>
    <xf numFmtId="183" fontId="12" fillId="5" borderId="53" xfId="1" applyNumberFormat="1" applyFont="1" applyFill="1" applyBorder="1" applyAlignment="1">
      <alignment horizontal="right" shrinkToFit="1"/>
    </xf>
    <xf numFmtId="183" fontId="12" fillId="5" borderId="74" xfId="1" applyNumberFormat="1" applyFont="1" applyFill="1" applyBorder="1" applyAlignment="1">
      <alignment horizontal="right" shrinkToFit="1"/>
    </xf>
    <xf numFmtId="9" fontId="32" fillId="0" borderId="20" xfId="1" applyNumberFormat="1" applyFont="1" applyBorder="1" applyAlignment="1">
      <alignment horizontal="center" shrinkToFit="1"/>
    </xf>
    <xf numFmtId="9" fontId="34" fillId="0" borderId="20" xfId="0" applyNumberFormat="1" applyFont="1" applyBorder="1" applyAlignment="1">
      <alignment horizontal="center" shrinkToFit="1"/>
    </xf>
    <xf numFmtId="0" fontId="15" fillId="2" borderId="13" xfId="1" applyFont="1" applyFill="1" applyBorder="1" applyAlignment="1">
      <alignment horizontal="center" vertical="top"/>
    </xf>
    <xf numFmtId="0" fontId="24" fillId="2" borderId="0" xfId="1" applyFont="1" applyFill="1" applyAlignment="1">
      <alignment horizontal="center" vertical="center"/>
    </xf>
    <xf numFmtId="0" fontId="6" fillId="5" borderId="0" xfId="1" applyFont="1" applyFill="1" applyAlignment="1">
      <alignment horizontal="left" vertical="top" wrapText="1" indent="1"/>
    </xf>
    <xf numFmtId="179" fontId="12" fillId="5" borderId="42" xfId="1" applyNumberFormat="1" applyFont="1" applyFill="1" applyBorder="1" applyAlignment="1">
      <alignment horizontal="center" shrinkToFit="1"/>
    </xf>
    <xf numFmtId="179" fontId="12" fillId="5" borderId="26" xfId="1" applyNumberFormat="1" applyFont="1" applyFill="1" applyBorder="1" applyAlignment="1">
      <alignment horizontal="center" shrinkToFit="1"/>
    </xf>
    <xf numFmtId="179" fontId="12" fillId="5" borderId="41" xfId="1" applyNumberFormat="1" applyFont="1" applyFill="1" applyBorder="1" applyAlignment="1">
      <alignment horizontal="center" shrinkToFit="1"/>
    </xf>
    <xf numFmtId="179" fontId="12" fillId="5" borderId="44" xfId="1" applyNumberFormat="1" applyFont="1" applyFill="1" applyBorder="1" applyAlignment="1">
      <alignment horizontal="center" shrinkToFit="1"/>
    </xf>
    <xf numFmtId="179" fontId="12" fillId="5" borderId="29" xfId="1" applyNumberFormat="1" applyFont="1" applyFill="1" applyBorder="1" applyAlignment="1">
      <alignment horizontal="center" shrinkToFit="1"/>
    </xf>
    <xf numFmtId="179" fontId="12" fillId="5" borderId="43" xfId="1" applyNumberFormat="1" applyFont="1" applyFill="1" applyBorder="1" applyAlignment="1">
      <alignment horizontal="center" shrinkToFit="1"/>
    </xf>
    <xf numFmtId="176" fontId="6" fillId="0" borderId="44" xfId="1" applyNumberFormat="1" applyFont="1" applyBorder="1" applyAlignment="1">
      <alignment horizontal="center" shrinkToFit="1"/>
    </xf>
    <xf numFmtId="176" fontId="6" fillId="0" borderId="43" xfId="1" applyNumberFormat="1" applyFont="1" applyBorder="1" applyAlignment="1">
      <alignment horizontal="center" shrinkToFit="1"/>
    </xf>
    <xf numFmtId="179" fontId="12" fillId="5" borderId="40" xfId="1" applyNumberFormat="1" applyFont="1" applyFill="1" applyBorder="1" applyAlignment="1">
      <alignment horizontal="center" shrinkToFit="1"/>
    </xf>
    <xf numFmtId="179" fontId="12" fillId="5" borderId="20" xfId="1" applyNumberFormat="1" applyFont="1" applyFill="1" applyBorder="1" applyAlignment="1">
      <alignment horizontal="center" shrinkToFit="1"/>
    </xf>
    <xf numFmtId="179" fontId="12" fillId="5" borderId="39" xfId="1" applyNumberFormat="1" applyFont="1" applyFill="1" applyBorder="1" applyAlignment="1">
      <alignment horizontal="center" shrinkToFit="1"/>
    </xf>
    <xf numFmtId="9" fontId="32" fillId="0" borderId="29" xfId="1" applyNumberFormat="1" applyFont="1" applyBorder="1" applyAlignment="1">
      <alignment horizontal="center" shrinkToFit="1"/>
    </xf>
    <xf numFmtId="9" fontId="34" fillId="0" borderId="29" xfId="0" applyNumberFormat="1" applyFont="1" applyBorder="1" applyAlignment="1">
      <alignment horizontal="center" shrinkToFit="1"/>
    </xf>
    <xf numFmtId="183" fontId="12" fillId="5" borderId="42" xfId="1" applyNumberFormat="1" applyFont="1" applyFill="1" applyBorder="1" applyAlignment="1">
      <alignment horizontal="right" shrinkToFit="1"/>
    </xf>
    <xf numFmtId="183" fontId="0" fillId="5" borderId="26" xfId="0" applyNumberFormat="1" applyFill="1" applyBorder="1" applyAlignment="1">
      <alignment horizontal="right" shrinkToFit="1"/>
    </xf>
    <xf numFmtId="183" fontId="0" fillId="0" borderId="26" xfId="0" applyNumberFormat="1" applyBorder="1" applyAlignment="1">
      <alignment shrinkToFit="1"/>
    </xf>
    <xf numFmtId="183" fontId="0" fillId="0" borderId="27" xfId="0" applyNumberFormat="1" applyBorder="1" applyAlignment="1">
      <alignment shrinkToFit="1"/>
    </xf>
    <xf numFmtId="183" fontId="0" fillId="5" borderId="26" xfId="0" applyNumberFormat="1" applyFill="1" applyBorder="1" applyAlignment="1">
      <alignment shrinkToFit="1"/>
    </xf>
    <xf numFmtId="0" fontId="43" fillId="5" borderId="10" xfId="0" applyFont="1" applyFill="1" applyBorder="1" applyAlignment="1">
      <alignment horizontal="center" vertical="center" wrapText="1"/>
    </xf>
    <xf numFmtId="0" fontId="43" fillId="5" borderId="0" xfId="0" applyFont="1" applyFill="1" applyAlignment="1">
      <alignment horizontal="center" vertical="center" wrapText="1"/>
    </xf>
    <xf numFmtId="0" fontId="43" fillId="5" borderId="12" xfId="0" applyFont="1" applyFill="1" applyBorder="1" applyAlignment="1">
      <alignment horizontal="center" vertical="center" wrapText="1"/>
    </xf>
    <xf numFmtId="0" fontId="43" fillId="5" borderId="8" xfId="0" applyFont="1" applyFill="1" applyBorder="1" applyAlignment="1">
      <alignment horizontal="center" vertical="center" wrapText="1"/>
    </xf>
    <xf numFmtId="0" fontId="43" fillId="5" borderId="4" xfId="0" applyFont="1" applyFill="1" applyBorder="1" applyAlignment="1">
      <alignment horizontal="center" vertical="center" wrapText="1"/>
    </xf>
    <xf numFmtId="0" fontId="43" fillId="5" borderId="9" xfId="0" applyFont="1" applyFill="1" applyBorder="1" applyAlignment="1">
      <alignment horizontal="center" vertical="center" wrapText="1"/>
    </xf>
    <xf numFmtId="183" fontId="12" fillId="2" borderId="70" xfId="1" applyNumberFormat="1" applyFont="1" applyFill="1" applyBorder="1" applyAlignment="1">
      <alignment horizontal="right" shrinkToFit="1"/>
    </xf>
    <xf numFmtId="183" fontId="12" fillId="2" borderId="0" xfId="1" applyNumberFormat="1" applyFont="1" applyFill="1" applyAlignment="1">
      <alignment horizontal="right" shrinkToFit="1"/>
    </xf>
    <xf numFmtId="183" fontId="12" fillId="2" borderId="69" xfId="1" applyNumberFormat="1" applyFont="1" applyFill="1" applyBorder="1" applyAlignment="1">
      <alignment horizontal="right" shrinkToFit="1"/>
    </xf>
    <xf numFmtId="183" fontId="12" fillId="2" borderId="72" xfId="1" applyNumberFormat="1" applyFont="1" applyFill="1" applyBorder="1" applyAlignment="1">
      <alignment horizontal="right" shrinkToFit="1"/>
    </xf>
    <xf numFmtId="183" fontId="12" fillId="2" borderId="4" xfId="1" applyNumberFormat="1" applyFont="1" applyFill="1" applyBorder="1" applyAlignment="1">
      <alignment horizontal="right" shrinkToFit="1"/>
    </xf>
    <xf numFmtId="183" fontId="12" fillId="2" borderId="48" xfId="1" applyNumberFormat="1" applyFont="1" applyFill="1" applyBorder="1" applyAlignment="1">
      <alignment horizontal="right" shrinkToFit="1"/>
    </xf>
    <xf numFmtId="0" fontId="4" fillId="2" borderId="0" xfId="1" applyFont="1" applyFill="1" applyAlignment="1">
      <alignment horizontal="left" vertical="top"/>
    </xf>
    <xf numFmtId="186" fontId="12" fillId="5" borderId="42" xfId="1" applyNumberFormat="1" applyFont="1" applyFill="1" applyBorder="1" applyAlignment="1">
      <alignment horizontal="center" shrinkToFit="1"/>
    </xf>
    <xf numFmtId="186" fontId="12" fillId="5" borderId="26" xfId="1" applyNumberFormat="1" applyFont="1" applyFill="1" applyBorder="1" applyAlignment="1">
      <alignment horizontal="center" shrinkToFit="1"/>
    </xf>
    <xf numFmtId="186" fontId="12" fillId="5" borderId="41" xfId="1" applyNumberFormat="1" applyFont="1" applyFill="1" applyBorder="1" applyAlignment="1">
      <alignment horizontal="center" shrinkToFit="1"/>
    </xf>
    <xf numFmtId="49" fontId="12" fillId="5" borderId="42" xfId="1" applyNumberFormat="1" applyFont="1" applyFill="1" applyBorder="1" applyAlignment="1">
      <alignment horizontal="left" shrinkToFit="1"/>
    </xf>
    <xf numFmtId="0" fontId="33" fillId="0" borderId="26" xfId="0" applyFont="1" applyBorder="1" applyAlignment="1">
      <alignment horizontal="left" shrinkToFit="1"/>
    </xf>
    <xf numFmtId="0" fontId="33" fillId="0" borderId="41" xfId="0" applyFont="1" applyBorder="1" applyAlignment="1">
      <alignment horizontal="left" shrinkToFit="1"/>
    </xf>
    <xf numFmtId="49" fontId="12" fillId="5" borderId="59" xfId="1" applyNumberFormat="1" applyFont="1" applyFill="1" applyBorder="1" applyAlignment="1">
      <alignment horizontal="left" shrinkToFit="1"/>
    </xf>
    <xf numFmtId="0" fontId="33" fillId="0" borderId="53" xfId="0" applyFont="1" applyBorder="1" applyAlignment="1">
      <alignment horizontal="left" shrinkToFit="1"/>
    </xf>
    <xf numFmtId="0" fontId="33" fillId="0" borderId="58" xfId="0" applyFont="1" applyBorder="1" applyAlignment="1">
      <alignment horizontal="left" shrinkToFit="1"/>
    </xf>
    <xf numFmtId="9" fontId="12" fillId="0" borderId="20" xfId="1" applyNumberFormat="1" applyFont="1" applyBorder="1" applyAlignment="1">
      <alignment horizontal="center" shrinkToFit="1"/>
    </xf>
    <xf numFmtId="9" fontId="33" fillId="0" borderId="39" xfId="0" applyNumberFormat="1" applyFont="1" applyBorder="1" applyAlignment="1">
      <alignment horizontal="center" shrinkToFit="1"/>
    </xf>
    <xf numFmtId="0" fontId="15" fillId="2" borderId="1" xfId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>
      <alignment vertical="center"/>
    </xf>
    <xf numFmtId="183" fontId="12" fillId="2" borderId="19" xfId="1" applyNumberFormat="1" applyFont="1" applyFill="1" applyBorder="1" applyAlignment="1">
      <alignment horizontal="right" shrinkToFit="1"/>
    </xf>
    <xf numFmtId="183" fontId="12" fillId="2" borderId="20" xfId="1" applyNumberFormat="1" applyFont="1" applyFill="1" applyBorder="1" applyAlignment="1">
      <alignment horizontal="right" shrinkToFit="1"/>
    </xf>
    <xf numFmtId="183" fontId="12" fillId="2" borderId="39" xfId="1" applyNumberFormat="1" applyFont="1" applyFill="1" applyBorder="1" applyAlignment="1">
      <alignment horizontal="right" shrinkToFit="1"/>
    </xf>
    <xf numFmtId="0" fontId="15" fillId="2" borderId="16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5" fillId="2" borderId="18" xfId="1" applyFont="1" applyFill="1" applyBorder="1" applyAlignment="1">
      <alignment horizontal="center" vertical="center"/>
    </xf>
    <xf numFmtId="183" fontId="0" fillId="0" borderId="41" xfId="0" applyNumberFormat="1" applyBorder="1" applyAlignment="1"/>
    <xf numFmtId="183" fontId="0" fillId="0" borderId="41" xfId="0" applyNumberFormat="1" applyBorder="1" applyAlignment="1">
      <alignment shrinkToFit="1"/>
    </xf>
    <xf numFmtId="183" fontId="12" fillId="2" borderId="22" xfId="1" applyNumberFormat="1" applyFont="1" applyFill="1" applyBorder="1" applyAlignment="1">
      <alignment horizontal="right" shrinkToFit="1"/>
    </xf>
    <xf numFmtId="183" fontId="12" fillId="2" borderId="23" xfId="1" applyNumberFormat="1" applyFont="1" applyFill="1" applyBorder="1" applyAlignment="1">
      <alignment horizontal="right" shrinkToFit="1"/>
    </xf>
    <xf numFmtId="183" fontId="12" fillId="2" borderId="24" xfId="1" applyNumberFormat="1" applyFont="1" applyFill="1" applyBorder="1" applyAlignment="1">
      <alignment horizontal="right" shrinkToFit="1"/>
    </xf>
    <xf numFmtId="0" fontId="15" fillId="0" borderId="45" xfId="1" applyFont="1" applyBorder="1" applyAlignment="1">
      <alignment horizontal="center" vertical="center" shrinkToFit="1"/>
    </xf>
    <xf numFmtId="177" fontId="12" fillId="6" borderId="44" xfId="1" applyNumberFormat="1" applyFont="1" applyFill="1" applyBorder="1" applyAlignment="1">
      <alignment horizontal="right" vertical="center"/>
    </xf>
    <xf numFmtId="177" fontId="12" fillId="6" borderId="29" xfId="1" applyNumberFormat="1" applyFont="1" applyFill="1" applyBorder="1" applyAlignment="1">
      <alignment horizontal="right" vertical="center"/>
    </xf>
    <xf numFmtId="176" fontId="6" fillId="5" borderId="8" xfId="1" applyNumberFormat="1" applyFont="1" applyFill="1" applyBorder="1" applyAlignment="1">
      <alignment horizontal="center" vertical="center" shrinkToFit="1"/>
    </xf>
    <xf numFmtId="176" fontId="6" fillId="5" borderId="4" xfId="1" applyNumberFormat="1" applyFont="1" applyFill="1" applyBorder="1" applyAlignment="1">
      <alignment horizontal="center" vertical="center" shrinkToFit="1"/>
    </xf>
    <xf numFmtId="176" fontId="6" fillId="5" borderId="9" xfId="1" applyNumberFormat="1" applyFont="1" applyFill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top"/>
    </xf>
    <xf numFmtId="0" fontId="15" fillId="0" borderId="0" xfId="1" applyFont="1" applyAlignment="1">
      <alignment horizontal="center" vertical="top"/>
    </xf>
    <xf numFmtId="49" fontId="13" fillId="2" borderId="0" xfId="1" applyNumberFormat="1" applyFont="1" applyFill="1" applyAlignment="1">
      <alignment horizontal="center" vertical="center"/>
    </xf>
    <xf numFmtId="0" fontId="15" fillId="2" borderId="53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center" shrinkToFit="1"/>
    </xf>
    <xf numFmtId="0" fontId="18" fillId="0" borderId="2" xfId="0" applyFont="1" applyBorder="1" applyAlignment="1">
      <alignment horizontal="center" shrinkToFit="1"/>
    </xf>
    <xf numFmtId="0" fontId="18" fillId="0" borderId="3" xfId="0" applyFont="1" applyBorder="1" applyAlignment="1">
      <alignment horizontal="center" shrinkToFit="1"/>
    </xf>
    <xf numFmtId="184" fontId="12" fillId="0" borderId="20" xfId="1" applyNumberFormat="1" applyFont="1" applyBorder="1" applyAlignment="1">
      <alignment horizontal="right" shrinkToFit="1"/>
    </xf>
    <xf numFmtId="184" fontId="0" fillId="0" borderId="20" xfId="0" applyNumberFormat="1" applyBorder="1" applyAlignment="1">
      <alignment horizontal="right" shrinkToFit="1"/>
    </xf>
    <xf numFmtId="184" fontId="0" fillId="0" borderId="39" xfId="0" applyNumberFormat="1" applyBorder="1" applyAlignment="1">
      <alignment horizontal="right" shrinkToFit="1"/>
    </xf>
    <xf numFmtId="177" fontId="13" fillId="3" borderId="2" xfId="1" applyNumberFormat="1" applyFont="1" applyFill="1" applyBorder="1" applyAlignment="1">
      <alignment horizontal="center" vertical="center"/>
    </xf>
    <xf numFmtId="49" fontId="13" fillId="2" borderId="6" xfId="1" applyNumberFormat="1" applyFont="1" applyFill="1" applyBorder="1" applyAlignment="1">
      <alignment horizontal="center" vertical="center"/>
    </xf>
    <xf numFmtId="49" fontId="13" fillId="2" borderId="2" xfId="1" applyNumberFormat="1" applyFont="1" applyFill="1" applyBorder="1" applyAlignment="1">
      <alignment horizontal="center" vertical="center"/>
    </xf>
    <xf numFmtId="178" fontId="13" fillId="2" borderId="4" xfId="1" applyNumberFormat="1" applyFont="1" applyFill="1" applyBorder="1" applyAlignment="1">
      <alignment horizontal="center" vertical="center" shrinkToFit="1"/>
    </xf>
    <xf numFmtId="0" fontId="15" fillId="2" borderId="1" xfId="1" applyFont="1" applyFill="1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1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83" fontId="12" fillId="5" borderId="40" xfId="1" applyNumberFormat="1" applyFont="1" applyFill="1" applyBorder="1" applyAlignment="1">
      <alignment horizontal="right" shrinkToFit="1"/>
    </xf>
    <xf numFmtId="183" fontId="0" fillId="5" borderId="20" xfId="0" applyNumberFormat="1" applyFill="1" applyBorder="1" applyAlignment="1">
      <alignment shrinkToFit="1"/>
    </xf>
    <xf numFmtId="183" fontId="0" fillId="5" borderId="20" xfId="0" applyNumberFormat="1" applyFill="1" applyBorder="1" applyAlignment="1">
      <alignment horizontal="right" shrinkToFit="1"/>
    </xf>
    <xf numFmtId="0" fontId="22" fillId="2" borderId="0" xfId="1" applyFont="1" applyFill="1" applyAlignment="1">
      <alignment horizontal="center" vertical="top" shrinkToFit="1"/>
    </xf>
    <xf numFmtId="0" fontId="15" fillId="0" borderId="2" xfId="1" applyFont="1" applyBorder="1" applyAlignment="1">
      <alignment horizontal="center" vertical="center" shrinkToFit="1"/>
    </xf>
    <xf numFmtId="0" fontId="16" fillId="2" borderId="54" xfId="1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9" fillId="2" borderId="0" xfId="1" applyFont="1" applyFill="1" applyAlignment="1">
      <alignment horizontal="center" shrinkToFit="1"/>
    </xf>
    <xf numFmtId="0" fontId="9" fillId="2" borderId="53" xfId="1" applyFont="1" applyFill="1" applyBorder="1" applyAlignment="1">
      <alignment horizontal="center" shrinkToFit="1"/>
    </xf>
    <xf numFmtId="0" fontId="6" fillId="2" borderId="0" xfId="1" applyFont="1" applyFill="1" applyAlignment="1">
      <alignment horizontal="center"/>
    </xf>
    <xf numFmtId="0" fontId="6" fillId="2" borderId="53" xfId="1" applyFont="1" applyFill="1" applyBorder="1" applyAlignment="1">
      <alignment horizontal="center"/>
    </xf>
    <xf numFmtId="0" fontId="4" fillId="2" borderId="0" xfId="1" applyFont="1" applyFill="1" applyAlignment="1">
      <alignment horizontal="left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left" vertical="top"/>
    </xf>
    <xf numFmtId="0" fontId="15" fillId="2" borderId="6" xfId="1" applyFont="1" applyFill="1" applyBorder="1" applyAlignment="1">
      <alignment horizontal="left" vertical="top"/>
    </xf>
    <xf numFmtId="0" fontId="15" fillId="2" borderId="7" xfId="1" applyFont="1" applyFill="1" applyBorder="1" applyAlignment="1">
      <alignment horizontal="left" vertical="top"/>
    </xf>
    <xf numFmtId="0" fontId="12" fillId="5" borderId="10" xfId="1" applyFont="1" applyFill="1" applyBorder="1" applyAlignment="1">
      <alignment horizontal="left" vertical="center" indent="1" shrinkToFit="1"/>
    </xf>
    <xf numFmtId="0" fontId="12" fillId="5" borderId="0" xfId="1" applyFont="1" applyFill="1" applyAlignment="1">
      <alignment horizontal="left" vertical="center" indent="1" shrinkToFit="1"/>
    </xf>
    <xf numFmtId="0" fontId="12" fillId="5" borderId="12" xfId="1" applyFont="1" applyFill="1" applyBorder="1" applyAlignment="1">
      <alignment horizontal="left" vertical="center" indent="1" shrinkToFit="1"/>
    </xf>
    <xf numFmtId="0" fontId="12" fillId="5" borderId="8" xfId="1" applyFont="1" applyFill="1" applyBorder="1" applyAlignment="1">
      <alignment horizontal="left" vertical="center" indent="1" shrinkToFit="1"/>
    </xf>
    <xf numFmtId="0" fontId="12" fillId="5" borderId="4" xfId="1" applyFont="1" applyFill="1" applyBorder="1" applyAlignment="1">
      <alignment horizontal="left" vertical="center" indent="1" shrinkToFit="1"/>
    </xf>
    <xf numFmtId="0" fontId="12" fillId="5" borderId="9" xfId="1" applyFont="1" applyFill="1" applyBorder="1" applyAlignment="1">
      <alignment horizontal="left" vertical="center" indent="1" shrinkToFit="1"/>
    </xf>
    <xf numFmtId="176" fontId="6" fillId="5" borderId="66" xfId="1" applyNumberFormat="1" applyFont="1" applyFill="1" applyBorder="1" applyAlignment="1">
      <alignment horizontal="center" vertical="center" shrinkToFit="1"/>
    </xf>
    <xf numFmtId="176" fontId="6" fillId="5" borderId="11" xfId="1" applyNumberFormat="1" applyFont="1" applyFill="1" applyBorder="1" applyAlignment="1">
      <alignment horizontal="center" vertical="center" shrinkToFit="1"/>
    </xf>
    <xf numFmtId="178" fontId="12" fillId="7" borderId="29" xfId="1" applyNumberFormat="1" applyFont="1" applyFill="1" applyBorder="1" applyAlignment="1">
      <alignment horizontal="center" vertical="center" shrinkToFit="1"/>
    </xf>
    <xf numFmtId="178" fontId="12" fillId="7" borderId="43" xfId="1" applyNumberFormat="1" applyFont="1" applyFill="1" applyBorder="1" applyAlignment="1">
      <alignment horizontal="center" vertical="center" shrinkToFit="1"/>
    </xf>
    <xf numFmtId="0" fontId="15" fillId="2" borderId="16" xfId="1" applyFont="1" applyFill="1" applyBorder="1" applyAlignment="1">
      <alignment horizontal="center"/>
    </xf>
    <xf numFmtId="0" fontId="15" fillId="2" borderId="17" xfId="1" applyFont="1" applyFill="1" applyBorder="1" applyAlignment="1">
      <alignment horizontal="center"/>
    </xf>
    <xf numFmtId="0" fontId="15" fillId="2" borderId="18" xfId="1" applyFont="1" applyFill="1" applyBorder="1" applyAlignment="1">
      <alignment horizontal="center"/>
    </xf>
    <xf numFmtId="186" fontId="12" fillId="5" borderId="40" xfId="1" applyNumberFormat="1" applyFont="1" applyFill="1" applyBorder="1" applyAlignment="1">
      <alignment horizontal="center" shrinkToFit="1"/>
    </xf>
    <xf numFmtId="186" fontId="12" fillId="5" borderId="20" xfId="1" applyNumberFormat="1" applyFont="1" applyFill="1" applyBorder="1" applyAlignment="1">
      <alignment horizontal="center" shrinkToFit="1"/>
    </xf>
    <xf numFmtId="186" fontId="12" fillId="5" borderId="39" xfId="1" applyNumberFormat="1" applyFont="1" applyFill="1" applyBorder="1" applyAlignment="1">
      <alignment horizontal="center" shrinkToFit="1"/>
    </xf>
    <xf numFmtId="0" fontId="12" fillId="5" borderId="40" xfId="1" applyFont="1" applyFill="1" applyBorder="1" applyAlignment="1">
      <alignment shrinkToFit="1"/>
    </xf>
    <xf numFmtId="0" fontId="33" fillId="0" borderId="20" xfId="0" applyFont="1" applyBorder="1" applyAlignment="1">
      <alignment shrinkToFit="1"/>
    </xf>
    <xf numFmtId="0" fontId="33" fillId="0" borderId="39" xfId="0" applyFont="1" applyBorder="1" applyAlignment="1">
      <alignment shrinkToFit="1"/>
    </xf>
    <xf numFmtId="0" fontId="15" fillId="2" borderId="40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39" xfId="1" applyFont="1" applyFill="1" applyBorder="1" applyAlignment="1">
      <alignment horizontal="center" vertical="center"/>
    </xf>
    <xf numFmtId="183" fontId="12" fillId="5" borderId="44" xfId="1" applyNumberFormat="1" applyFont="1" applyFill="1" applyBorder="1" applyAlignment="1">
      <alignment horizontal="right" shrinkToFit="1"/>
    </xf>
    <xf numFmtId="183" fontId="0" fillId="5" borderId="29" xfId="0" applyNumberFormat="1" applyFill="1" applyBorder="1" applyAlignment="1">
      <alignment shrinkToFit="1"/>
    </xf>
    <xf numFmtId="186" fontId="12" fillId="5" borderId="59" xfId="1" applyNumberFormat="1" applyFont="1" applyFill="1" applyBorder="1" applyAlignment="1">
      <alignment horizontal="center" shrinkToFit="1"/>
    </xf>
    <xf numFmtId="186" fontId="12" fillId="5" borderId="53" xfId="1" applyNumberFormat="1" applyFont="1" applyFill="1" applyBorder="1" applyAlignment="1">
      <alignment horizontal="center" shrinkToFit="1"/>
    </xf>
    <xf numFmtId="186" fontId="12" fillId="5" borderId="58" xfId="1" applyNumberFormat="1" applyFont="1" applyFill="1" applyBorder="1" applyAlignment="1">
      <alignment horizontal="center" shrinkToFit="1"/>
    </xf>
    <xf numFmtId="183" fontId="0" fillId="0" borderId="47" xfId="0" applyNumberFormat="1" applyBorder="1" applyAlignment="1">
      <alignment shrinkToFit="1"/>
    </xf>
    <xf numFmtId="183" fontId="0" fillId="0" borderId="48" xfId="0" applyNumberFormat="1" applyBorder="1" applyAlignment="1">
      <alignment shrinkToFit="1"/>
    </xf>
    <xf numFmtId="0" fontId="20" fillId="2" borderId="0" xfId="1" applyFont="1" applyFill="1" applyAlignment="1">
      <alignment horizontal="center" vertical="top" shrinkToFit="1"/>
    </xf>
    <xf numFmtId="0" fontId="46" fillId="2" borderId="6" xfId="1" applyFont="1" applyFill="1" applyBorder="1" applyAlignment="1">
      <alignment horizontal="right" vertical="center" wrapText="1"/>
    </xf>
    <xf numFmtId="0" fontId="46" fillId="2" borderId="7" xfId="1" applyFont="1" applyFill="1" applyBorder="1" applyAlignment="1">
      <alignment horizontal="right" vertical="center" wrapText="1"/>
    </xf>
    <xf numFmtId="0" fontId="46" fillId="2" borderId="0" xfId="1" applyFont="1" applyFill="1" applyAlignment="1">
      <alignment horizontal="right" vertical="center" wrapText="1"/>
    </xf>
    <xf numFmtId="0" fontId="46" fillId="2" borderId="12" xfId="1" applyFont="1" applyFill="1" applyBorder="1" applyAlignment="1">
      <alignment horizontal="right" vertical="center" wrapText="1"/>
    </xf>
    <xf numFmtId="0" fontId="47" fillId="2" borderId="0" xfId="1" applyFont="1" applyFill="1" applyAlignment="1">
      <alignment horizontal="right" wrapText="1"/>
    </xf>
    <xf numFmtId="0" fontId="47" fillId="2" borderId="12" xfId="1" applyFont="1" applyFill="1" applyBorder="1" applyAlignment="1">
      <alignment horizontal="right" wrapText="1"/>
    </xf>
    <xf numFmtId="183" fontId="12" fillId="5" borderId="59" xfId="1" applyNumberFormat="1" applyFont="1" applyFill="1" applyBorder="1" applyAlignment="1">
      <alignment horizontal="right" shrinkToFit="1"/>
    </xf>
    <xf numFmtId="183" fontId="0" fillId="5" borderId="53" xfId="0" applyNumberFormat="1" applyFill="1" applyBorder="1" applyAlignment="1">
      <alignment horizontal="right" shrinkToFit="1"/>
    </xf>
    <xf numFmtId="183" fontId="0" fillId="0" borderId="12" xfId="0" applyNumberFormat="1" applyBorder="1" applyAlignment="1">
      <alignment horizontal="right" shrinkToFit="1"/>
    </xf>
    <xf numFmtId="183" fontId="12" fillId="5" borderId="31" xfId="1" applyNumberFormat="1" applyFont="1" applyFill="1" applyBorder="1" applyAlignment="1">
      <alignment horizontal="right" shrinkToFit="1"/>
    </xf>
    <xf numFmtId="183" fontId="12" fillId="5" borderId="32" xfId="1" applyNumberFormat="1" applyFont="1" applyFill="1" applyBorder="1" applyAlignment="1">
      <alignment horizontal="right" shrinkToFit="1"/>
    </xf>
    <xf numFmtId="183" fontId="12" fillId="5" borderId="33" xfId="1" applyNumberFormat="1" applyFont="1" applyFill="1" applyBorder="1" applyAlignment="1">
      <alignment horizontal="right" shrinkToFit="1"/>
    </xf>
    <xf numFmtId="179" fontId="12" fillId="4" borderId="25" xfId="1" applyNumberFormat="1" applyFont="1" applyFill="1" applyBorder="1" applyAlignment="1">
      <alignment horizontal="center" shrinkToFit="1"/>
    </xf>
    <xf numFmtId="179" fontId="12" fillId="4" borderId="26" xfId="1" applyNumberFormat="1" applyFont="1" applyFill="1" applyBorder="1" applyAlignment="1">
      <alignment horizontal="center" shrinkToFit="1"/>
    </xf>
    <xf numFmtId="179" fontId="12" fillId="4" borderId="27" xfId="1" applyNumberFormat="1" applyFont="1" applyFill="1" applyBorder="1" applyAlignment="1">
      <alignment horizontal="center" shrinkToFit="1"/>
    </xf>
    <xf numFmtId="179" fontId="12" fillId="4" borderId="31" xfId="1" applyNumberFormat="1" applyFont="1" applyFill="1" applyBorder="1" applyAlignment="1">
      <alignment horizontal="center" shrinkToFit="1"/>
    </xf>
    <xf numFmtId="179" fontId="12" fillId="4" borderId="32" xfId="1" applyNumberFormat="1" applyFont="1" applyFill="1" applyBorder="1" applyAlignment="1">
      <alignment horizontal="center" shrinkToFit="1"/>
    </xf>
    <xf numFmtId="179" fontId="12" fillId="4" borderId="33" xfId="1" applyNumberFormat="1" applyFont="1" applyFill="1" applyBorder="1" applyAlignment="1">
      <alignment horizontal="center" shrinkToFit="1"/>
    </xf>
    <xf numFmtId="183" fontId="12" fillId="2" borderId="31" xfId="1" applyNumberFormat="1" applyFont="1" applyFill="1" applyBorder="1" applyAlignment="1">
      <alignment horizontal="right" shrinkToFit="1"/>
    </xf>
    <xf numFmtId="183" fontId="12" fillId="2" borderId="32" xfId="1" applyNumberFormat="1" applyFont="1" applyFill="1" applyBorder="1" applyAlignment="1">
      <alignment horizontal="right" shrinkToFit="1"/>
    </xf>
    <xf numFmtId="183" fontId="12" fillId="2" borderId="33" xfId="1" applyNumberFormat="1" applyFont="1" applyFill="1" applyBorder="1" applyAlignment="1">
      <alignment horizontal="right" shrinkToFit="1"/>
    </xf>
    <xf numFmtId="186" fontId="12" fillId="2" borderId="36" xfId="1" applyNumberFormat="1" applyFont="1" applyFill="1" applyBorder="1" applyAlignment="1">
      <alignment horizontal="center" shrinkToFit="1"/>
    </xf>
    <xf numFmtId="186" fontId="0" fillId="0" borderId="37" xfId="0" applyNumberFormat="1" applyBorder="1" applyAlignment="1">
      <alignment horizontal="center" shrinkToFit="1"/>
    </xf>
    <xf numFmtId="186" fontId="0" fillId="0" borderId="38" xfId="0" applyNumberFormat="1" applyBorder="1" applyAlignment="1">
      <alignment horizontal="center" shrinkToFit="1"/>
    </xf>
    <xf numFmtId="176" fontId="12" fillId="2" borderId="31" xfId="1" applyNumberFormat="1" applyFont="1" applyFill="1" applyBorder="1" applyAlignment="1">
      <alignment horizontal="left" shrinkToFit="1"/>
    </xf>
    <xf numFmtId="0" fontId="0" fillId="0" borderId="32" xfId="0" applyBorder="1" applyAlignment="1">
      <alignment horizontal="left" shrinkToFit="1"/>
    </xf>
    <xf numFmtId="0" fontId="0" fillId="0" borderId="33" xfId="0" applyBorder="1" applyAlignment="1">
      <alignment horizontal="left" shrinkToFit="1"/>
    </xf>
    <xf numFmtId="183" fontId="12" fillId="2" borderId="28" xfId="1" applyNumberFormat="1" applyFont="1" applyFill="1" applyBorder="1" applyAlignment="1">
      <alignment horizontal="right" shrinkToFit="1"/>
    </xf>
    <xf numFmtId="183" fontId="0" fillId="0" borderId="29" xfId="0" applyNumberFormat="1" applyBorder="1" applyAlignment="1">
      <alignment shrinkToFit="1"/>
    </xf>
    <xf numFmtId="183" fontId="0" fillId="0" borderId="43" xfId="0" applyNumberFormat="1" applyBorder="1" applyAlignment="1">
      <alignment shrinkToFit="1"/>
    </xf>
    <xf numFmtId="183" fontId="0" fillId="0" borderId="30" xfId="0" applyNumberFormat="1" applyBorder="1" applyAlignment="1">
      <alignment shrinkToFit="1"/>
    </xf>
    <xf numFmtId="176" fontId="12" fillId="2" borderId="10" xfId="1" applyNumberFormat="1" applyFont="1" applyFill="1" applyBorder="1" applyAlignment="1">
      <alignment horizontal="left" vertical="center" indent="1" shrinkToFit="1"/>
    </xf>
    <xf numFmtId="176" fontId="12" fillId="2" borderId="0" xfId="1" applyNumberFormat="1" applyFont="1" applyFill="1" applyAlignment="1">
      <alignment horizontal="left" vertical="center" indent="1" shrinkToFit="1"/>
    </xf>
    <xf numFmtId="176" fontId="12" fillId="2" borderId="12" xfId="1" applyNumberFormat="1" applyFont="1" applyFill="1" applyBorder="1" applyAlignment="1">
      <alignment horizontal="left" vertical="center" indent="1" shrinkToFit="1"/>
    </xf>
    <xf numFmtId="176" fontId="12" fillId="2" borderId="8" xfId="1" applyNumberFormat="1" applyFont="1" applyFill="1" applyBorder="1" applyAlignment="1">
      <alignment horizontal="left" vertical="center" indent="1" shrinkToFit="1"/>
    </xf>
    <xf numFmtId="176" fontId="12" fillId="2" borderId="4" xfId="1" applyNumberFormat="1" applyFont="1" applyFill="1" applyBorder="1" applyAlignment="1">
      <alignment horizontal="left" vertical="center" indent="1" shrinkToFit="1"/>
    </xf>
    <xf numFmtId="176" fontId="12" fillId="2" borderId="9" xfId="1" applyNumberFormat="1" applyFont="1" applyFill="1" applyBorder="1" applyAlignment="1">
      <alignment horizontal="left" vertical="center" indent="1" shrinkToFit="1"/>
    </xf>
    <xf numFmtId="176" fontId="6" fillId="0" borderId="10" xfId="1" applyNumberFormat="1" applyFont="1" applyBorder="1" applyAlignment="1">
      <alignment horizontal="center" vertical="center" shrinkToFit="1"/>
    </xf>
    <xf numFmtId="176" fontId="6" fillId="0" borderId="0" xfId="1" applyNumberFormat="1" applyFont="1" applyAlignment="1">
      <alignment horizontal="center" vertical="center" shrinkToFit="1"/>
    </xf>
    <xf numFmtId="176" fontId="6" fillId="0" borderId="12" xfId="1" applyNumberFormat="1" applyFont="1" applyBorder="1" applyAlignment="1">
      <alignment horizontal="center"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4" xfId="1" applyNumberFormat="1" applyFont="1" applyBorder="1" applyAlignment="1">
      <alignment horizontal="center" vertical="center" shrinkToFit="1"/>
    </xf>
    <xf numFmtId="176" fontId="6" fillId="0" borderId="9" xfId="1" applyNumberFormat="1" applyFont="1" applyBorder="1" applyAlignment="1">
      <alignment horizontal="center" vertical="center" shrinkToFit="1"/>
    </xf>
    <xf numFmtId="0" fontId="15" fillId="2" borderId="5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49" fontId="12" fillId="2" borderId="14" xfId="1" applyNumberFormat="1" applyFont="1" applyFill="1" applyBorder="1" applyAlignment="1">
      <alignment horizontal="center" vertical="center" shrinkToFit="1"/>
    </xf>
    <xf numFmtId="49" fontId="12" fillId="2" borderId="15" xfId="1" applyNumberFormat="1" applyFont="1" applyFill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15" fillId="0" borderId="16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188" fontId="36" fillId="2" borderId="46" xfId="1" applyNumberFormat="1" applyFont="1" applyFill="1" applyBorder="1" applyAlignment="1">
      <alignment horizontal="left" vertical="center" shrinkToFit="1"/>
    </xf>
    <xf numFmtId="188" fontId="36" fillId="2" borderId="15" xfId="1" applyNumberFormat="1" applyFont="1" applyFill="1" applyBorder="1" applyAlignment="1">
      <alignment horizontal="left" vertical="center" shrinkToFit="1"/>
    </xf>
    <xf numFmtId="0" fontId="16" fillId="5" borderId="6" xfId="1" applyFont="1" applyFill="1" applyBorder="1" applyAlignment="1">
      <alignment horizontal="center"/>
    </xf>
    <xf numFmtId="0" fontId="16" fillId="5" borderId="4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0" borderId="0" xfId="1" applyFont="1" applyAlignment="1">
      <alignment horizontal="center"/>
    </xf>
    <xf numFmtId="179" fontId="12" fillId="4" borderId="22" xfId="1" applyNumberFormat="1" applyFont="1" applyFill="1" applyBorder="1" applyAlignment="1">
      <alignment horizontal="center" shrinkToFit="1"/>
    </xf>
    <xf numFmtId="179" fontId="12" fillId="4" borderId="23" xfId="1" applyNumberFormat="1" applyFont="1" applyFill="1" applyBorder="1" applyAlignment="1">
      <alignment horizontal="center" shrinkToFit="1"/>
    </xf>
    <xf numFmtId="179" fontId="12" fillId="4" borderId="24" xfId="1" applyNumberFormat="1" applyFont="1" applyFill="1" applyBorder="1" applyAlignment="1">
      <alignment horizontal="center" shrinkToFit="1"/>
    </xf>
    <xf numFmtId="186" fontId="12" fillId="2" borderId="22" xfId="1" applyNumberFormat="1" applyFont="1" applyFill="1" applyBorder="1" applyAlignment="1">
      <alignment horizontal="center" shrinkToFit="1"/>
    </xf>
    <xf numFmtId="186" fontId="0" fillId="0" borderId="23" xfId="0" applyNumberFormat="1" applyBorder="1" applyAlignment="1">
      <alignment horizontal="center" shrinkToFit="1"/>
    </xf>
    <xf numFmtId="186" fontId="0" fillId="0" borderId="24" xfId="0" applyNumberFormat="1" applyBorder="1" applyAlignment="1">
      <alignment horizontal="center" shrinkToFit="1"/>
    </xf>
    <xf numFmtId="176" fontId="12" fillId="2" borderId="22" xfId="1" applyNumberFormat="1" applyFont="1" applyFill="1" applyBorder="1" applyAlignment="1">
      <alignment horizontal="left" shrinkToFit="1"/>
    </xf>
    <xf numFmtId="0" fontId="0" fillId="0" borderId="23" xfId="0" applyBorder="1" applyAlignment="1">
      <alignment horizontal="left" shrinkToFit="1"/>
    </xf>
    <xf numFmtId="0" fontId="0" fillId="0" borderId="24" xfId="0" applyBorder="1" applyAlignment="1">
      <alignment horizontal="left" shrinkToFit="1"/>
    </xf>
    <xf numFmtId="183" fontId="12" fillId="2" borderId="21" xfId="1" applyNumberFormat="1" applyFont="1" applyFill="1" applyBorder="1" applyAlignment="1">
      <alignment horizontal="right" shrinkToFit="1"/>
    </xf>
    <xf numFmtId="0" fontId="15" fillId="2" borderId="5" xfId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 shrinkToFit="1"/>
    </xf>
    <xf numFmtId="177" fontId="12" fillId="3" borderId="14" xfId="1" applyNumberFormat="1" applyFont="1" applyFill="1" applyBorder="1" applyAlignment="1">
      <alignment horizontal="right" vertical="center" shrinkToFit="1"/>
    </xf>
    <xf numFmtId="177" fontId="12" fillId="3" borderId="46" xfId="1" applyNumberFormat="1" applyFont="1" applyFill="1" applyBorder="1" applyAlignment="1">
      <alignment horizontal="right" vertical="center" shrinkToFit="1"/>
    </xf>
    <xf numFmtId="178" fontId="12" fillId="2" borderId="14" xfId="1" applyNumberFormat="1" applyFont="1" applyFill="1" applyBorder="1" applyAlignment="1">
      <alignment horizontal="center" vertical="center" shrinkToFit="1"/>
    </xf>
    <xf numFmtId="178" fontId="12" fillId="2" borderId="46" xfId="1" applyNumberFormat="1" applyFont="1" applyFill="1" applyBorder="1" applyAlignment="1">
      <alignment horizontal="center" vertical="center" shrinkToFit="1"/>
    </xf>
    <xf numFmtId="178" fontId="12" fillId="2" borderId="15" xfId="1" applyNumberFormat="1" applyFont="1" applyFill="1" applyBorder="1" applyAlignment="1">
      <alignment horizontal="center" vertical="center" shrinkToFit="1"/>
    </xf>
    <xf numFmtId="182" fontId="12" fillId="0" borderId="14" xfId="1" applyNumberFormat="1" applyFont="1" applyBorder="1" applyAlignment="1">
      <alignment horizontal="center" vertical="center" shrinkToFit="1"/>
    </xf>
    <xf numFmtId="182" fontId="12" fillId="0" borderId="46" xfId="1" applyNumberFormat="1" applyFont="1" applyBorder="1" applyAlignment="1">
      <alignment horizontal="center" vertical="center" shrinkToFit="1"/>
    </xf>
    <xf numFmtId="182" fontId="12" fillId="0" borderId="15" xfId="1" applyNumberFormat="1" applyFont="1" applyBorder="1" applyAlignment="1">
      <alignment horizontal="center" vertical="center" shrinkToFit="1"/>
    </xf>
    <xf numFmtId="0" fontId="15" fillId="2" borderId="64" xfId="1" applyFont="1" applyFill="1" applyBorder="1" applyAlignment="1">
      <alignment horizontal="left" vertical="top"/>
    </xf>
    <xf numFmtId="0" fontId="15" fillId="2" borderId="34" xfId="1" applyFont="1" applyFill="1" applyBorder="1" applyAlignment="1">
      <alignment horizontal="left" vertical="top"/>
    </xf>
    <xf numFmtId="0" fontId="15" fillId="2" borderId="65" xfId="1" applyFont="1" applyFill="1" applyBorder="1" applyAlignment="1">
      <alignment horizontal="left" vertical="top"/>
    </xf>
    <xf numFmtId="185" fontId="32" fillId="5" borderId="0" xfId="1" applyNumberFormat="1" applyFont="1" applyFill="1" applyAlignment="1">
      <alignment horizontal="center"/>
    </xf>
    <xf numFmtId="185" fontId="32" fillId="2" borderId="0" xfId="1" applyNumberFormat="1" applyFont="1" applyFill="1" applyAlignment="1">
      <alignment horizontal="center"/>
    </xf>
    <xf numFmtId="182" fontId="12" fillId="5" borderId="44" xfId="1" applyNumberFormat="1" applyFont="1" applyFill="1" applyBorder="1" applyAlignment="1">
      <alignment horizontal="center" vertical="center" shrinkToFit="1"/>
    </xf>
    <xf numFmtId="182" fontId="12" fillId="5" borderId="29" xfId="1" applyNumberFormat="1" applyFont="1" applyFill="1" applyBorder="1" applyAlignment="1">
      <alignment horizontal="center" vertical="center" shrinkToFit="1"/>
    </xf>
    <xf numFmtId="182" fontId="12" fillId="5" borderId="43" xfId="1" applyNumberFormat="1" applyFont="1" applyFill="1" applyBorder="1" applyAlignment="1">
      <alignment horizontal="center" vertical="center" shrinkToFit="1"/>
    </xf>
    <xf numFmtId="178" fontId="12" fillId="5" borderId="44" xfId="1" applyNumberFormat="1" applyFont="1" applyFill="1" applyBorder="1" applyAlignment="1">
      <alignment horizontal="center" vertical="center" shrinkToFit="1"/>
    </xf>
    <xf numFmtId="178" fontId="12" fillId="5" borderId="29" xfId="1" applyNumberFormat="1" applyFont="1" applyFill="1" applyBorder="1" applyAlignment="1">
      <alignment horizontal="center" vertical="center" shrinkToFit="1"/>
    </xf>
    <xf numFmtId="178" fontId="12" fillId="5" borderId="43" xfId="1" applyNumberFormat="1" applyFont="1" applyFill="1" applyBorder="1" applyAlignment="1">
      <alignment horizontal="center" vertical="center" shrinkToFit="1"/>
    </xf>
    <xf numFmtId="0" fontId="15" fillId="0" borderId="59" xfId="1" applyFont="1" applyBorder="1" applyAlignment="1">
      <alignment horizontal="center" vertical="top"/>
    </xf>
    <xf numFmtId="0" fontId="15" fillId="0" borderId="53" xfId="1" applyFont="1" applyBorder="1" applyAlignment="1">
      <alignment horizontal="center" vertical="top"/>
    </xf>
    <xf numFmtId="0" fontId="15" fillId="0" borderId="58" xfId="1" applyFont="1" applyBorder="1" applyAlignment="1">
      <alignment horizontal="center" vertical="top"/>
    </xf>
    <xf numFmtId="188" fontId="36" fillId="5" borderId="2" xfId="1" applyNumberFormat="1" applyFont="1" applyFill="1" applyBorder="1" applyAlignment="1">
      <alignment horizontal="left" vertical="center" shrinkToFit="1"/>
    </xf>
    <xf numFmtId="188" fontId="36" fillId="5" borderId="3" xfId="1" applyNumberFormat="1" applyFont="1" applyFill="1" applyBorder="1" applyAlignment="1">
      <alignment horizontal="left" vertical="center" shrinkToFit="1"/>
    </xf>
    <xf numFmtId="184" fontId="12" fillId="0" borderId="44" xfId="1" applyNumberFormat="1" applyFont="1" applyBorder="1" applyAlignment="1">
      <alignment horizontal="right" shrinkToFit="1"/>
    </xf>
    <xf numFmtId="184" fontId="0" fillId="0" borderId="29" xfId="0" applyNumberFormat="1" applyBorder="1" applyAlignment="1">
      <alignment horizontal="right" shrinkToFit="1"/>
    </xf>
    <xf numFmtId="184" fontId="0" fillId="0" borderId="43" xfId="0" applyNumberFormat="1" applyBorder="1" applyAlignment="1">
      <alignment horizontal="right" shrinkToFit="1"/>
    </xf>
    <xf numFmtId="0" fontId="4" fillId="5" borderId="0" xfId="1" applyFont="1" applyFill="1" applyAlignment="1">
      <alignment horizontal="left" vertical="top" wrapText="1"/>
    </xf>
    <xf numFmtId="0" fontId="4" fillId="2" borderId="0" xfId="1" applyFont="1" applyFill="1" applyAlignment="1">
      <alignment vertical="top"/>
    </xf>
    <xf numFmtId="0" fontId="41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left" vertical="center"/>
    </xf>
    <xf numFmtId="0" fontId="4" fillId="5" borderId="0" xfId="1" applyFont="1" applyFill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37" fillId="2" borderId="0" xfId="3" applyFont="1" applyFill="1" applyAlignment="1">
      <alignment horizontal="center" vertical="center"/>
    </xf>
    <xf numFmtId="0" fontId="38" fillId="2" borderId="0" xfId="3" applyFont="1" applyFill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8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rgb="FFFFFF99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rgb="FFFFFF99"/>
          <bgColor theme="0"/>
        </patternFill>
      </fill>
    </dxf>
  </dxfs>
  <tableStyles count="0" defaultTableStyle="TableStyleMedium2" defaultPivotStyle="PivotStyleLight16"/>
  <colors>
    <mruColors>
      <color rgb="FFFFFF99"/>
      <color rgb="FFCCFF33"/>
      <color rgb="FFCCFF66"/>
      <color rgb="FFFF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37</xdr:row>
      <xdr:rowOff>342900</xdr:rowOff>
    </xdr:from>
    <xdr:to>
      <xdr:col>32</xdr:col>
      <xdr:colOff>47625</xdr:colOff>
      <xdr:row>41</xdr:row>
      <xdr:rowOff>66676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6B5E55E-7432-4CDE-A488-F3CF53AACD9D}"/>
            </a:ext>
          </a:extLst>
        </xdr:cNvPr>
        <xdr:cNvSpPr txBox="1"/>
      </xdr:nvSpPr>
      <xdr:spPr>
        <a:xfrm>
          <a:off x="3467100" y="7839075"/>
          <a:ext cx="2705100" cy="74295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提出用への直接入力は出来ません</a:t>
          </a:r>
          <a:endParaRPr lang="ja-JP" altLang="ja-JP" sz="1200" b="1">
            <a:solidFill>
              <a:srgbClr val="FF0000"/>
            </a:solidFill>
            <a:effectLst/>
          </a:endParaRPr>
        </a:p>
        <a:p>
          <a:r>
            <a:rPr kumimoji="1" lang="ja-JP" altLang="en-US" sz="1200" b="1"/>
            <a:t>提出前に内容をご確認下さい</a:t>
          </a:r>
          <a:endParaRPr kumimoji="1" lang="en-US" altLang="ja-JP" sz="1200" b="1"/>
        </a:p>
        <a:p>
          <a:r>
            <a:rPr kumimoji="1" lang="ja-JP" altLang="en-US" sz="1200" b="1">
              <a:solidFill>
                <a:srgbClr val="FF0000"/>
              </a:solidFill>
            </a:rPr>
            <a:t>印刷はモノクロでお願いします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18</xdr:col>
      <xdr:colOff>104775</xdr:colOff>
      <xdr:row>1</xdr:row>
      <xdr:rowOff>0</xdr:rowOff>
    </xdr:from>
    <xdr:to>
      <xdr:col>32</xdr:col>
      <xdr:colOff>0</xdr:colOff>
      <xdr:row>2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F90A64-782A-4FA4-AAB0-65FD41C05607}"/>
            </a:ext>
          </a:extLst>
        </xdr:cNvPr>
        <xdr:cNvSpPr txBox="1"/>
      </xdr:nvSpPr>
      <xdr:spPr>
        <a:xfrm>
          <a:off x="3562350" y="352425"/>
          <a:ext cx="2562225" cy="304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 b="1">
              <a:solidFill>
                <a:sysClr val="windowText" lastClr="000000"/>
              </a:solidFill>
            </a:rPr>
            <a:t>入力画面 　兼　請求者控え</a:t>
          </a:r>
        </a:p>
      </xdr:txBody>
    </xdr:sp>
    <xdr:clientData fPrintsWithSheet="0"/>
  </xdr:twoCellAnchor>
  <xdr:twoCellAnchor>
    <xdr:from>
      <xdr:col>17</xdr:col>
      <xdr:colOff>0</xdr:colOff>
      <xdr:row>2</xdr:row>
      <xdr:rowOff>171450</xdr:rowOff>
    </xdr:from>
    <xdr:to>
      <xdr:col>33</xdr:col>
      <xdr:colOff>114300</xdr:colOff>
      <xdr:row>4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DADA634-5440-4FA5-BAC3-6C0CBC1946BC}"/>
            </a:ext>
          </a:extLst>
        </xdr:cNvPr>
        <xdr:cNvSpPr/>
      </xdr:nvSpPr>
      <xdr:spPr>
        <a:xfrm>
          <a:off x="3267075" y="695325"/>
          <a:ext cx="3095625" cy="4191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書式に間違いはございませんか？書式が異なると再提出となります　（指定請求書の使い分け参照）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1</xdr:row>
      <xdr:rowOff>57150</xdr:rowOff>
    </xdr:from>
    <xdr:to>
      <xdr:col>32</xdr:col>
      <xdr:colOff>104775</xdr:colOff>
      <xdr:row>3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078256-CBCC-4B7B-9400-54158D365FC9}"/>
            </a:ext>
          </a:extLst>
        </xdr:cNvPr>
        <xdr:cNvSpPr txBox="1"/>
      </xdr:nvSpPr>
      <xdr:spPr>
        <a:xfrm>
          <a:off x="3667125" y="409575"/>
          <a:ext cx="2562225" cy="438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 b="1">
              <a:solidFill>
                <a:sysClr val="windowText" lastClr="000000"/>
              </a:solidFill>
            </a:rPr>
            <a:t>入力画面 　兼　請求者控え</a:t>
          </a:r>
        </a:p>
      </xdr:txBody>
    </xdr:sp>
    <xdr:clientData fPrintsWithSheet="0"/>
  </xdr:twoCellAnchor>
  <xdr:twoCellAnchor>
    <xdr:from>
      <xdr:col>46</xdr:col>
      <xdr:colOff>116897</xdr:colOff>
      <xdr:row>0</xdr:row>
      <xdr:rowOff>102177</xdr:rowOff>
    </xdr:from>
    <xdr:to>
      <xdr:col>48</xdr:col>
      <xdr:colOff>12584</xdr:colOff>
      <xdr:row>2</xdr:row>
      <xdr:rowOff>126884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8724120A-9912-4910-82D2-00BDE768C9D4}"/>
            </a:ext>
          </a:extLst>
        </xdr:cNvPr>
        <xdr:cNvSpPr/>
      </xdr:nvSpPr>
      <xdr:spPr>
        <a:xfrm rot="9170718" flipH="1" flipV="1">
          <a:off x="8937047" y="102177"/>
          <a:ext cx="257637" cy="548582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39785</xdr:colOff>
      <xdr:row>14</xdr:row>
      <xdr:rowOff>202393</xdr:rowOff>
    </xdr:from>
    <xdr:to>
      <xdr:col>21</xdr:col>
      <xdr:colOff>58674</xdr:colOff>
      <xdr:row>16</xdr:row>
      <xdr:rowOff>1347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3B694BB8-FB17-4443-9D33-01B6CC634E44}"/>
            </a:ext>
          </a:extLst>
        </xdr:cNvPr>
        <xdr:cNvSpPr/>
      </xdr:nvSpPr>
      <xdr:spPr>
        <a:xfrm rot="5039083" flipH="1">
          <a:off x="3154890" y="2602263"/>
          <a:ext cx="351404" cy="1514314"/>
        </a:xfrm>
        <a:prstGeom prst="triangle">
          <a:avLst>
            <a:gd name="adj" fmla="val 10000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162681</xdr:colOff>
      <xdr:row>9</xdr:row>
      <xdr:rowOff>213986</xdr:rowOff>
    </xdr:from>
    <xdr:to>
      <xdr:col>11</xdr:col>
      <xdr:colOff>47625</xdr:colOff>
      <xdr:row>14</xdr:row>
      <xdr:rowOff>53539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4928670F-90D0-4E1A-9F7B-C4BE2B1ECF65}"/>
            </a:ext>
          </a:extLst>
        </xdr:cNvPr>
        <xdr:cNvSpPr/>
      </xdr:nvSpPr>
      <xdr:spPr>
        <a:xfrm rot="10800000" flipH="1" flipV="1">
          <a:off x="1962906" y="1995161"/>
          <a:ext cx="265944" cy="1039703"/>
        </a:xfrm>
        <a:prstGeom prst="triangle">
          <a:avLst>
            <a:gd name="adj" fmla="val 43142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96352</xdr:colOff>
      <xdr:row>9</xdr:row>
      <xdr:rowOff>124600</xdr:rowOff>
    </xdr:from>
    <xdr:to>
      <xdr:col>3</xdr:col>
      <xdr:colOff>24585</xdr:colOff>
      <xdr:row>15</xdr:row>
      <xdr:rowOff>256600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CE62D619-977B-46EC-902B-D9E3D09FFD52}"/>
            </a:ext>
          </a:extLst>
        </xdr:cNvPr>
        <xdr:cNvSpPr/>
      </xdr:nvSpPr>
      <xdr:spPr>
        <a:xfrm rot="20529632">
          <a:off x="296377" y="1905775"/>
          <a:ext cx="328283" cy="1608375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174947</xdr:colOff>
      <xdr:row>6</xdr:row>
      <xdr:rowOff>133350</xdr:rowOff>
    </xdr:from>
    <xdr:to>
      <xdr:col>7</xdr:col>
      <xdr:colOff>9525</xdr:colOff>
      <xdr:row>14</xdr:row>
      <xdr:rowOff>171450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9FA57EA1-9711-4C46-BCC3-CAAC87301057}"/>
            </a:ext>
          </a:extLst>
        </xdr:cNvPr>
        <xdr:cNvSpPr/>
      </xdr:nvSpPr>
      <xdr:spPr>
        <a:xfrm rot="10800000" flipH="1" flipV="1">
          <a:off x="1175072" y="1428750"/>
          <a:ext cx="234628" cy="1724025"/>
        </a:xfrm>
        <a:prstGeom prst="triangle">
          <a:avLst>
            <a:gd name="adj" fmla="val 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121418</xdr:colOff>
      <xdr:row>16</xdr:row>
      <xdr:rowOff>199394</xdr:rowOff>
    </xdr:from>
    <xdr:to>
      <xdr:col>45</xdr:col>
      <xdr:colOff>133660</xdr:colOff>
      <xdr:row>17</xdr:row>
      <xdr:rowOff>225427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B91639E6-678A-4874-8C58-4D8912F742ED}"/>
            </a:ext>
          </a:extLst>
        </xdr:cNvPr>
        <xdr:cNvSpPr/>
      </xdr:nvSpPr>
      <xdr:spPr>
        <a:xfrm rot="7644868" flipH="1" flipV="1">
          <a:off x="8291735" y="3611477"/>
          <a:ext cx="302258" cy="545642"/>
        </a:xfrm>
        <a:prstGeom prst="triangl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152401</xdr:colOff>
      <xdr:row>0</xdr:row>
      <xdr:rowOff>47625</xdr:rowOff>
    </xdr:from>
    <xdr:to>
      <xdr:col>18</xdr:col>
      <xdr:colOff>38101</xdr:colOff>
      <xdr:row>2</xdr:row>
      <xdr:rowOff>57150</xdr:rowOff>
    </xdr:to>
    <xdr:sp macro="" textlink="">
      <xdr:nvSpPr>
        <xdr:cNvPr id="11" name="角丸四角形吹き出し 8">
          <a:extLst>
            <a:ext uri="{FF2B5EF4-FFF2-40B4-BE49-F238E27FC236}">
              <a16:creationId xmlns:a16="http://schemas.microsoft.com/office/drawing/2014/main" id="{4B5825F9-85F3-4AB6-BF39-3FE25C6EC7A4}"/>
            </a:ext>
          </a:extLst>
        </xdr:cNvPr>
        <xdr:cNvSpPr/>
      </xdr:nvSpPr>
      <xdr:spPr>
        <a:xfrm>
          <a:off x="1552576" y="47625"/>
          <a:ext cx="1943100" cy="533400"/>
        </a:xfrm>
        <a:prstGeom prst="wedgeRoundRectCallout">
          <a:avLst>
            <a:gd name="adj1" fmla="val -68677"/>
            <a:gd name="adj2" fmla="val -30093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Verdana" panose="020B0604030504040204" pitchFamily="34" charset="0"/>
            </a:rPr>
            <a:t>「指定請求書の使い分けについて」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Verdana" panose="020B0604030504040204" pitchFamily="34" charset="0"/>
            </a:rPr>
            <a:t>をお読み下さい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</xdr:colOff>
      <xdr:row>16</xdr:row>
      <xdr:rowOff>219075</xdr:rowOff>
    </xdr:from>
    <xdr:to>
      <xdr:col>25</xdr:col>
      <xdr:colOff>28576</xdr:colOff>
      <xdr:row>19</xdr:row>
      <xdr:rowOff>152400</xdr:rowOff>
    </xdr:to>
    <xdr:sp macro="" textlink="">
      <xdr:nvSpPr>
        <xdr:cNvPr id="12" name="角丸四角形 9">
          <a:extLst>
            <a:ext uri="{FF2B5EF4-FFF2-40B4-BE49-F238E27FC236}">
              <a16:creationId xmlns:a16="http://schemas.microsoft.com/office/drawing/2014/main" id="{81AC01C3-1A54-49A0-815D-B3683E0A0647}"/>
            </a:ext>
          </a:extLst>
        </xdr:cNvPr>
        <xdr:cNvSpPr/>
      </xdr:nvSpPr>
      <xdr:spPr>
        <a:xfrm>
          <a:off x="1" y="3752850"/>
          <a:ext cx="4800600" cy="762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1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「予算コード」、「工事内容」、「契約金額」、「科目コード」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ja-JP" sz="1000" b="1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注文書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を見て入力</a:t>
          </a:r>
          <a:r>
            <a:rPr kumimoji="1" lang="ja-JP" altLang="ja-JP" sz="1000" b="1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して下さい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。（予算コード毎に契約金額を入力）</a:t>
          </a:r>
          <a:endParaRPr lang="ja-JP" altLang="ja-JP" sz="1000" b="1" u="sng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注文書が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未着の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場合は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弊社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担当者に確認して下さい</a:t>
          </a:r>
          <a:endParaRPr kumimoji="1" lang="ja-JP" altLang="en-US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28</xdr:col>
      <xdr:colOff>94393</xdr:colOff>
      <xdr:row>15</xdr:row>
      <xdr:rowOff>171450</xdr:rowOff>
    </xdr:from>
    <xdr:to>
      <xdr:col>30</xdr:col>
      <xdr:colOff>133350</xdr:colOff>
      <xdr:row>18</xdr:row>
      <xdr:rowOff>144729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A420FF5D-ECA5-4237-B11B-25AA94964B6E}"/>
            </a:ext>
          </a:extLst>
        </xdr:cNvPr>
        <xdr:cNvSpPr/>
      </xdr:nvSpPr>
      <xdr:spPr>
        <a:xfrm rot="10800000" flipH="1" flipV="1">
          <a:off x="5437918" y="3429000"/>
          <a:ext cx="419957" cy="801954"/>
        </a:xfrm>
        <a:prstGeom prst="triangl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95251</xdr:colOff>
      <xdr:row>16</xdr:row>
      <xdr:rowOff>245300</xdr:rowOff>
    </xdr:from>
    <xdr:to>
      <xdr:col>36</xdr:col>
      <xdr:colOff>9526</xdr:colOff>
      <xdr:row>19</xdr:row>
      <xdr:rowOff>159575</xdr:rowOff>
    </xdr:to>
    <xdr:sp macro="" textlink="">
      <xdr:nvSpPr>
        <xdr:cNvPr id="14" name="角丸四角形吹き出し 11">
          <a:extLst>
            <a:ext uri="{FF2B5EF4-FFF2-40B4-BE49-F238E27FC236}">
              <a16:creationId xmlns:a16="http://schemas.microsoft.com/office/drawing/2014/main" id="{90631007-F375-4AFB-96CC-42054A605940}"/>
            </a:ext>
          </a:extLst>
        </xdr:cNvPr>
        <xdr:cNvSpPr/>
      </xdr:nvSpPr>
      <xdr:spPr>
        <a:xfrm>
          <a:off x="5057776" y="3779075"/>
          <a:ext cx="1800225" cy="742950"/>
        </a:xfrm>
        <a:prstGeom prst="wedgeRoundRectCallout">
          <a:avLst>
            <a:gd name="adj1" fmla="val 18095"/>
            <a:gd name="adj2" fmla="val -12867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前回までの請求累計額を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入力して下さい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初回は「０」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となります</a:t>
          </a:r>
        </a:p>
      </xdr:txBody>
    </xdr:sp>
    <xdr:clientData/>
  </xdr:twoCellAnchor>
  <xdr:twoCellAnchor>
    <xdr:from>
      <xdr:col>34</xdr:col>
      <xdr:colOff>85726</xdr:colOff>
      <xdr:row>11</xdr:row>
      <xdr:rowOff>171450</xdr:rowOff>
    </xdr:from>
    <xdr:to>
      <xdr:col>36</xdr:col>
      <xdr:colOff>133350</xdr:colOff>
      <xdr:row>14</xdr:row>
      <xdr:rowOff>106629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5C22B007-08BD-4212-A4F6-C6462996705B}"/>
            </a:ext>
          </a:extLst>
        </xdr:cNvPr>
        <xdr:cNvSpPr/>
      </xdr:nvSpPr>
      <xdr:spPr>
        <a:xfrm rot="10800000" flipH="1" flipV="1">
          <a:off x="6534151" y="2419350"/>
          <a:ext cx="447674" cy="668604"/>
        </a:xfrm>
        <a:prstGeom prst="triangl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9526</xdr:colOff>
      <xdr:row>12</xdr:row>
      <xdr:rowOff>200025</xdr:rowOff>
    </xdr:from>
    <xdr:to>
      <xdr:col>40</xdr:col>
      <xdr:colOff>190500</xdr:colOff>
      <xdr:row>16</xdr:row>
      <xdr:rowOff>142875</xdr:rowOff>
    </xdr:to>
    <xdr:sp macro="" textlink="">
      <xdr:nvSpPr>
        <xdr:cNvPr id="16" name="角丸四角形吹き出し 13">
          <a:extLst>
            <a:ext uri="{FF2B5EF4-FFF2-40B4-BE49-F238E27FC236}">
              <a16:creationId xmlns:a16="http://schemas.microsoft.com/office/drawing/2014/main" id="{09A51240-7143-44E5-B03A-3F8E98D00FBC}"/>
            </a:ext>
          </a:extLst>
        </xdr:cNvPr>
        <xdr:cNvSpPr/>
      </xdr:nvSpPr>
      <xdr:spPr>
        <a:xfrm>
          <a:off x="6257926" y="2628900"/>
          <a:ext cx="1581149" cy="1047750"/>
        </a:xfrm>
        <a:prstGeom prst="wedgeRoundRectCallout">
          <a:avLst>
            <a:gd name="adj1" fmla="val -28067"/>
            <a:gd name="adj2" fmla="val -8335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今回の出来高金額を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入力して下さい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出来高は工事担当者</a:t>
          </a:r>
          <a:endParaRPr kumimoji="1" lang="en-US" altLang="ja-JP" sz="10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の承認を得て下さい</a:t>
          </a:r>
        </a:p>
      </xdr:txBody>
    </xdr:sp>
    <xdr:clientData/>
  </xdr:twoCellAnchor>
  <xdr:twoCellAnchor>
    <xdr:from>
      <xdr:col>45</xdr:col>
      <xdr:colOff>76201</xdr:colOff>
      <xdr:row>11</xdr:row>
      <xdr:rowOff>171450</xdr:rowOff>
    </xdr:from>
    <xdr:to>
      <xdr:col>46</xdr:col>
      <xdr:colOff>133349</xdr:colOff>
      <xdr:row>13</xdr:row>
      <xdr:rowOff>135204</xdr:rowOff>
    </xdr:to>
    <xdr:sp macro="" textlink="">
      <xdr:nvSpPr>
        <xdr:cNvPr id="17" name="二等辺三角形 16">
          <a:extLst>
            <a:ext uri="{FF2B5EF4-FFF2-40B4-BE49-F238E27FC236}">
              <a16:creationId xmlns:a16="http://schemas.microsoft.com/office/drawing/2014/main" id="{0687C044-4986-43C8-856F-AF3AEE4AD108}"/>
            </a:ext>
          </a:extLst>
        </xdr:cNvPr>
        <xdr:cNvSpPr/>
      </xdr:nvSpPr>
      <xdr:spPr>
        <a:xfrm rot="10800000" flipH="1" flipV="1">
          <a:off x="8658226" y="2419350"/>
          <a:ext cx="295273" cy="420954"/>
        </a:xfrm>
        <a:prstGeom prst="triangl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en-US" altLang="ja-JP" sz="1100"/>
            <a:t>0000000000000000</a:t>
          </a:r>
          <a:endParaRPr kumimoji="1" lang="ja-JP" altLang="en-US" sz="1100"/>
        </a:p>
      </xdr:txBody>
    </xdr:sp>
    <xdr:clientData/>
  </xdr:twoCellAnchor>
  <xdr:twoCellAnchor>
    <xdr:from>
      <xdr:col>41</xdr:col>
      <xdr:colOff>142876</xdr:colOff>
      <xdr:row>12</xdr:row>
      <xdr:rowOff>200024</xdr:rowOff>
    </xdr:from>
    <xdr:to>
      <xdr:col>52</xdr:col>
      <xdr:colOff>85725</xdr:colOff>
      <xdr:row>16</xdr:row>
      <xdr:rowOff>47625</xdr:rowOff>
    </xdr:to>
    <xdr:sp macro="" textlink="">
      <xdr:nvSpPr>
        <xdr:cNvPr id="18" name="角丸四角形吹き出し 15">
          <a:extLst>
            <a:ext uri="{FF2B5EF4-FFF2-40B4-BE49-F238E27FC236}">
              <a16:creationId xmlns:a16="http://schemas.microsoft.com/office/drawing/2014/main" id="{8239DFD2-3529-46C9-BC84-6CDFC7A1245A}"/>
            </a:ext>
          </a:extLst>
        </xdr:cNvPr>
        <xdr:cNvSpPr/>
      </xdr:nvSpPr>
      <xdr:spPr>
        <a:xfrm>
          <a:off x="7991476" y="2628899"/>
          <a:ext cx="2105024" cy="952501"/>
        </a:xfrm>
        <a:prstGeom prst="wedgeRoundRectCallout">
          <a:avLst>
            <a:gd name="adj1" fmla="val -4672"/>
            <a:gd name="adj2" fmla="val -14980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契約金額から前回迄請求額と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今回請求額を引いた金額が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予算コード毎に自動計算</a:t>
          </a:r>
          <a:endParaRPr kumimoji="1" lang="en-US" altLang="ja-JP" sz="10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</a:p>
      </xdr:txBody>
    </xdr:sp>
    <xdr:clientData/>
  </xdr:twoCellAnchor>
  <xdr:twoCellAnchor>
    <xdr:from>
      <xdr:col>44</xdr:col>
      <xdr:colOff>85726</xdr:colOff>
      <xdr:row>16</xdr:row>
      <xdr:rowOff>133350</xdr:rowOff>
    </xdr:from>
    <xdr:to>
      <xdr:col>52</xdr:col>
      <xdr:colOff>133351</xdr:colOff>
      <xdr:row>18</xdr:row>
      <xdr:rowOff>190500</xdr:rowOff>
    </xdr:to>
    <xdr:sp macro="" textlink="">
      <xdr:nvSpPr>
        <xdr:cNvPr id="19" name="角丸四角形吹き出し 16">
          <a:extLst>
            <a:ext uri="{FF2B5EF4-FFF2-40B4-BE49-F238E27FC236}">
              <a16:creationId xmlns:a16="http://schemas.microsoft.com/office/drawing/2014/main" id="{BD7EA128-DDD7-4386-BF32-DF5C3EF438A6}"/>
            </a:ext>
          </a:extLst>
        </xdr:cNvPr>
        <xdr:cNvSpPr/>
      </xdr:nvSpPr>
      <xdr:spPr>
        <a:xfrm>
          <a:off x="8467726" y="3667125"/>
          <a:ext cx="1676400" cy="609600"/>
        </a:xfrm>
        <a:prstGeom prst="wedgeRoundRectCallout">
          <a:avLst>
            <a:gd name="adj1" fmla="val -13298"/>
            <a:gd name="adj2" fmla="val -22178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非課税の場合、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「非」</a:t>
          </a:r>
          <a:endParaRPr kumimoji="1" lang="en-US" altLang="ja-JP" sz="1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を入力して下さい。</a:t>
          </a:r>
        </a:p>
      </xdr:txBody>
    </xdr:sp>
    <xdr:clientData/>
  </xdr:twoCellAnchor>
  <xdr:twoCellAnchor>
    <xdr:from>
      <xdr:col>23</xdr:col>
      <xdr:colOff>57801</xdr:colOff>
      <xdr:row>24</xdr:row>
      <xdr:rowOff>44199</xdr:rowOff>
    </xdr:from>
    <xdr:to>
      <xdr:col>30</xdr:col>
      <xdr:colOff>9227</xdr:colOff>
      <xdr:row>26</xdr:row>
      <xdr:rowOff>132903</xdr:rowOff>
    </xdr:to>
    <xdr:sp macro="" textlink="">
      <xdr:nvSpPr>
        <xdr:cNvPr id="20" name="二等辺三角形 19">
          <a:extLst>
            <a:ext uri="{FF2B5EF4-FFF2-40B4-BE49-F238E27FC236}">
              <a16:creationId xmlns:a16="http://schemas.microsoft.com/office/drawing/2014/main" id="{7129476B-945C-4A44-B43C-55D88AE25FB9}"/>
            </a:ext>
          </a:extLst>
        </xdr:cNvPr>
        <xdr:cNvSpPr/>
      </xdr:nvSpPr>
      <xdr:spPr>
        <a:xfrm rot="14252889" flipH="1" flipV="1">
          <a:off x="4913587" y="5113463"/>
          <a:ext cx="393504" cy="1246826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28575</xdr:colOff>
      <xdr:row>17</xdr:row>
      <xdr:rowOff>180976</xdr:rowOff>
    </xdr:from>
    <xdr:to>
      <xdr:col>41</xdr:col>
      <xdr:colOff>161925</xdr:colOff>
      <xdr:row>20</xdr:row>
      <xdr:rowOff>220737</xdr:rowOff>
    </xdr:to>
    <xdr:sp macro="" textlink="">
      <xdr:nvSpPr>
        <xdr:cNvPr id="21" name="二等辺三角形 20">
          <a:extLst>
            <a:ext uri="{FF2B5EF4-FFF2-40B4-BE49-F238E27FC236}">
              <a16:creationId xmlns:a16="http://schemas.microsoft.com/office/drawing/2014/main" id="{362391B5-5FD3-468D-AE7A-A59B0A9B435C}"/>
            </a:ext>
          </a:extLst>
        </xdr:cNvPr>
        <xdr:cNvSpPr/>
      </xdr:nvSpPr>
      <xdr:spPr>
        <a:xfrm rot="10800000" flipH="1" flipV="1">
          <a:off x="7677150" y="3990976"/>
          <a:ext cx="333375" cy="868436"/>
        </a:xfrm>
        <a:prstGeom prst="triangl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19</xdr:row>
      <xdr:rowOff>28575</xdr:rowOff>
    </xdr:from>
    <xdr:to>
      <xdr:col>49</xdr:col>
      <xdr:colOff>85725</xdr:colOff>
      <xdr:row>21</xdr:row>
      <xdr:rowOff>209550</xdr:rowOff>
    </xdr:to>
    <xdr:sp macro="" textlink="">
      <xdr:nvSpPr>
        <xdr:cNvPr id="22" name="角丸四角形吹き出し 19">
          <a:extLst>
            <a:ext uri="{FF2B5EF4-FFF2-40B4-BE49-F238E27FC236}">
              <a16:creationId xmlns:a16="http://schemas.microsoft.com/office/drawing/2014/main" id="{D85DBBD7-69EE-4DE4-BB09-F108ED7923AF}"/>
            </a:ext>
          </a:extLst>
        </xdr:cNvPr>
        <xdr:cNvSpPr/>
      </xdr:nvSpPr>
      <xdr:spPr>
        <a:xfrm>
          <a:off x="7143750" y="4391025"/>
          <a:ext cx="2352675" cy="733425"/>
        </a:xfrm>
        <a:prstGeom prst="wedgeRoundRectCallout">
          <a:avLst>
            <a:gd name="adj1" fmla="val 18095"/>
            <a:gd name="adj2" fmla="val -12867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出来高は自動計算です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今回迄の累計請求額を契約金額で</a:t>
          </a:r>
          <a:endParaRPr kumimoji="1" lang="en-US" altLang="ja-JP" sz="10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除した整数％</a:t>
          </a:r>
          <a:r>
            <a:rPr kumimoji="1" lang="ja-JP" altLang="en-US" sz="100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となります</a:t>
          </a:r>
        </a:p>
      </xdr:txBody>
    </xdr:sp>
    <xdr:clientData/>
  </xdr:twoCellAnchor>
  <xdr:twoCellAnchor>
    <xdr:from>
      <xdr:col>0</xdr:col>
      <xdr:colOff>66677</xdr:colOff>
      <xdr:row>14</xdr:row>
      <xdr:rowOff>9525</xdr:rowOff>
    </xdr:from>
    <xdr:to>
      <xdr:col>16</xdr:col>
      <xdr:colOff>28576</xdr:colOff>
      <xdr:row>16</xdr:row>
      <xdr:rowOff>76200</xdr:rowOff>
    </xdr:to>
    <xdr:sp macro="" textlink="">
      <xdr:nvSpPr>
        <xdr:cNvPr id="24" name="角丸四角形吹き出し 21">
          <a:extLst>
            <a:ext uri="{FF2B5EF4-FFF2-40B4-BE49-F238E27FC236}">
              <a16:creationId xmlns:a16="http://schemas.microsoft.com/office/drawing/2014/main" id="{7F1D307E-878D-40A4-8E8D-7F6150B9C682}"/>
            </a:ext>
          </a:extLst>
        </xdr:cNvPr>
        <xdr:cNvSpPr/>
      </xdr:nvSpPr>
      <xdr:spPr>
        <a:xfrm>
          <a:off x="66677" y="2990850"/>
          <a:ext cx="3038474" cy="619125"/>
        </a:xfrm>
        <a:prstGeom prst="wedgeRoundRectCallout">
          <a:avLst>
            <a:gd name="adj1" fmla="val -19880"/>
            <a:gd name="adj2" fmla="val -3456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5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注文書を見て入力して下さい</a:t>
          </a:r>
          <a:endParaRPr kumimoji="1" lang="en-US" altLang="ja-JP" sz="105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注文書が未着の場合は担当者にご確認下さい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16</xdr:col>
      <xdr:colOff>40011</xdr:colOff>
      <xdr:row>10</xdr:row>
      <xdr:rowOff>24302</xdr:rowOff>
    </xdr:from>
    <xdr:to>
      <xdr:col>21</xdr:col>
      <xdr:colOff>128201</xdr:colOff>
      <xdr:row>12</xdr:row>
      <xdr:rowOff>139745</xdr:rowOff>
    </xdr:to>
    <xdr:sp macro="" textlink="">
      <xdr:nvSpPr>
        <xdr:cNvPr id="26" name="二等辺三角形 25">
          <a:extLst>
            <a:ext uri="{FF2B5EF4-FFF2-40B4-BE49-F238E27FC236}">
              <a16:creationId xmlns:a16="http://schemas.microsoft.com/office/drawing/2014/main" id="{6690F66E-749E-4E80-9057-4DBDDAC040DD}"/>
            </a:ext>
          </a:extLst>
        </xdr:cNvPr>
        <xdr:cNvSpPr/>
      </xdr:nvSpPr>
      <xdr:spPr>
        <a:xfrm rot="12505521">
          <a:off x="3116586" y="2119802"/>
          <a:ext cx="1040690" cy="448818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180975</xdr:colOff>
      <xdr:row>10</xdr:row>
      <xdr:rowOff>1</xdr:rowOff>
    </xdr:from>
    <xdr:to>
      <xdr:col>31</xdr:col>
      <xdr:colOff>219074</xdr:colOff>
      <xdr:row>13</xdr:row>
      <xdr:rowOff>228601</xdr:rowOff>
    </xdr:to>
    <xdr:sp macro="" textlink="">
      <xdr:nvSpPr>
        <xdr:cNvPr id="27" name="角丸四角形吹き出し 25">
          <a:extLst>
            <a:ext uri="{FF2B5EF4-FFF2-40B4-BE49-F238E27FC236}">
              <a16:creationId xmlns:a16="http://schemas.microsoft.com/office/drawing/2014/main" id="{F7BEE9A6-EA4F-4C70-8714-B67A960714DA}"/>
            </a:ext>
          </a:extLst>
        </xdr:cNvPr>
        <xdr:cNvSpPr/>
      </xdr:nvSpPr>
      <xdr:spPr>
        <a:xfrm>
          <a:off x="2876550" y="2095501"/>
          <a:ext cx="3219449" cy="838200"/>
        </a:xfrm>
        <a:prstGeom prst="wedgeRoundRectCallout">
          <a:avLst>
            <a:gd name="adj1" fmla="val -15635"/>
            <a:gd name="adj2" fmla="val 22342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任意記入（数字６桁以内）</a:t>
          </a:r>
          <a:endParaRPr kumimoji="1" lang="en-US" altLang="ja-JP" sz="10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貴社で売上管理している番号を入力して下さい。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御支払通知書へ記載いたします</a:t>
          </a:r>
        </a:p>
      </xdr:txBody>
    </xdr:sp>
    <xdr:clientData/>
  </xdr:twoCellAnchor>
  <xdr:twoCellAnchor>
    <xdr:from>
      <xdr:col>0</xdr:col>
      <xdr:colOff>0</xdr:colOff>
      <xdr:row>20</xdr:row>
      <xdr:rowOff>19049</xdr:rowOff>
    </xdr:from>
    <xdr:to>
      <xdr:col>23</xdr:col>
      <xdr:colOff>123824</xdr:colOff>
      <xdr:row>23</xdr:row>
      <xdr:rowOff>47624</xdr:rowOff>
    </xdr:to>
    <xdr:sp macro="" textlink="">
      <xdr:nvSpPr>
        <xdr:cNvPr id="28" name="角丸四角形 26">
          <a:extLst>
            <a:ext uri="{FF2B5EF4-FFF2-40B4-BE49-F238E27FC236}">
              <a16:creationId xmlns:a16="http://schemas.microsoft.com/office/drawing/2014/main" id="{A970CBC7-0D00-4CC8-B443-1164405FB810}"/>
            </a:ext>
          </a:extLst>
        </xdr:cNvPr>
        <xdr:cNvSpPr/>
      </xdr:nvSpPr>
      <xdr:spPr>
        <a:xfrm>
          <a:off x="0" y="4657724"/>
          <a:ext cx="4552949" cy="733425"/>
        </a:xfrm>
        <a:prstGeom prst="roundRect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1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200" b="1" u="none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税抜５万円未満のご請求で「一式」表記される場合は、</a:t>
          </a:r>
          <a:endParaRPr kumimoji="1" lang="en-US" altLang="ja-JP" sz="1200" b="1" u="none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200" b="1" u="none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請求明細を添付して下さい</a:t>
          </a:r>
          <a:endParaRPr lang="ja-JP" altLang="ja-JP" sz="1200" b="1" u="none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171450</xdr:colOff>
      <xdr:row>4</xdr:row>
      <xdr:rowOff>66675</xdr:rowOff>
    </xdr:from>
    <xdr:to>
      <xdr:col>10</xdr:col>
      <xdr:colOff>185895</xdr:colOff>
      <xdr:row>4</xdr:row>
      <xdr:rowOff>235187</xdr:rowOff>
    </xdr:to>
    <xdr:sp macro="" textlink="">
      <xdr:nvSpPr>
        <xdr:cNvPr id="29" name="二等辺三角形 28">
          <a:extLst>
            <a:ext uri="{FF2B5EF4-FFF2-40B4-BE49-F238E27FC236}">
              <a16:creationId xmlns:a16="http://schemas.microsoft.com/office/drawing/2014/main" id="{80DCC5D7-C903-4EE9-B428-FB74C5466096}"/>
            </a:ext>
          </a:extLst>
        </xdr:cNvPr>
        <xdr:cNvSpPr/>
      </xdr:nvSpPr>
      <xdr:spPr>
        <a:xfrm rot="11733767" flipV="1">
          <a:off x="1371600" y="962025"/>
          <a:ext cx="805020" cy="168512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103045</xdr:colOff>
      <xdr:row>4</xdr:row>
      <xdr:rowOff>120282</xdr:rowOff>
    </xdr:from>
    <xdr:to>
      <xdr:col>17</xdr:col>
      <xdr:colOff>141145</xdr:colOff>
      <xdr:row>7</xdr:row>
      <xdr:rowOff>72657</xdr:rowOff>
    </xdr:to>
    <xdr:sp macro="" textlink="">
      <xdr:nvSpPr>
        <xdr:cNvPr id="30" name="角丸四角形吹き出し 28">
          <a:extLst>
            <a:ext uri="{FF2B5EF4-FFF2-40B4-BE49-F238E27FC236}">
              <a16:creationId xmlns:a16="http://schemas.microsoft.com/office/drawing/2014/main" id="{03BD4026-1EB2-4BB1-B19C-E1CF28865462}"/>
            </a:ext>
          </a:extLst>
        </xdr:cNvPr>
        <xdr:cNvSpPr/>
      </xdr:nvSpPr>
      <xdr:spPr>
        <a:xfrm>
          <a:off x="1703245" y="1015632"/>
          <a:ext cx="1704975" cy="523875"/>
        </a:xfrm>
        <a:prstGeom prst="wedgeRoundRectCallout">
          <a:avLst>
            <a:gd name="adj1" fmla="val -26688"/>
            <a:gd name="adj2" fmla="val -2821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取引先コード</a:t>
          </a:r>
          <a:r>
            <a:rPr kumimoji="1" lang="ja-JP" altLang="en-US" sz="1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下４桁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入力して下さい</a:t>
          </a:r>
        </a:p>
      </xdr:txBody>
    </xdr:sp>
    <xdr:clientData/>
  </xdr:twoCellAnchor>
  <xdr:twoCellAnchor>
    <xdr:from>
      <xdr:col>42</xdr:col>
      <xdr:colOff>152400</xdr:colOff>
      <xdr:row>1</xdr:row>
      <xdr:rowOff>74522</xdr:rowOff>
    </xdr:from>
    <xdr:to>
      <xdr:col>51</xdr:col>
      <xdr:colOff>180975</xdr:colOff>
      <xdr:row>2</xdr:row>
      <xdr:rowOff>160247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34FC1F96-EF4D-4CDE-A423-BCDBF8A4152F}"/>
            </a:ext>
          </a:extLst>
        </xdr:cNvPr>
        <xdr:cNvSpPr/>
      </xdr:nvSpPr>
      <xdr:spPr>
        <a:xfrm>
          <a:off x="8201025" y="426947"/>
          <a:ext cx="1790700" cy="257175"/>
        </a:xfrm>
        <a:prstGeom prst="wedgeRoundRectCallout">
          <a:avLst>
            <a:gd name="adj1" fmla="val -20139"/>
            <a:gd name="adj2" fmla="val -15278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提出日を入力して下さい</a:t>
          </a:r>
        </a:p>
      </xdr:txBody>
    </xdr:sp>
    <xdr:clientData/>
  </xdr:twoCellAnchor>
  <xdr:twoCellAnchor>
    <xdr:from>
      <xdr:col>47</xdr:col>
      <xdr:colOff>159961</xdr:colOff>
      <xdr:row>5</xdr:row>
      <xdr:rowOff>36743</xdr:rowOff>
    </xdr:from>
    <xdr:to>
      <xdr:col>52</xdr:col>
      <xdr:colOff>101082</xdr:colOff>
      <xdr:row>6</xdr:row>
      <xdr:rowOff>89163</xdr:rowOff>
    </xdr:to>
    <xdr:sp macro="" textlink="">
      <xdr:nvSpPr>
        <xdr:cNvPr id="32" name="二等辺三角形 31">
          <a:extLst>
            <a:ext uri="{FF2B5EF4-FFF2-40B4-BE49-F238E27FC236}">
              <a16:creationId xmlns:a16="http://schemas.microsoft.com/office/drawing/2014/main" id="{2F393609-A212-42A2-A283-41F57BFCCE77}"/>
            </a:ext>
          </a:extLst>
        </xdr:cNvPr>
        <xdr:cNvSpPr/>
      </xdr:nvSpPr>
      <xdr:spPr>
        <a:xfrm rot="11791180" flipH="1" flipV="1">
          <a:off x="9180136" y="1179743"/>
          <a:ext cx="931721" cy="204820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19050</xdr:colOff>
      <xdr:row>2</xdr:row>
      <xdr:rowOff>228600</xdr:rowOff>
    </xdr:from>
    <xdr:to>
      <xdr:col>52</xdr:col>
      <xdr:colOff>28575</xdr:colOff>
      <xdr:row>6</xdr:row>
      <xdr:rowOff>0</xdr:rowOff>
    </xdr:to>
    <xdr:sp macro="" textlink="">
      <xdr:nvSpPr>
        <xdr:cNvPr id="33" name="角丸四角形吹き出し 32">
          <a:extLst>
            <a:ext uri="{FF2B5EF4-FFF2-40B4-BE49-F238E27FC236}">
              <a16:creationId xmlns:a16="http://schemas.microsoft.com/office/drawing/2014/main" id="{9DAB141E-010B-43C3-A060-907BD840519C}"/>
            </a:ext>
          </a:extLst>
        </xdr:cNvPr>
        <xdr:cNvSpPr/>
      </xdr:nvSpPr>
      <xdr:spPr>
        <a:xfrm>
          <a:off x="7267575" y="752475"/>
          <a:ext cx="2771775" cy="542925"/>
        </a:xfrm>
        <a:prstGeom prst="wedgeRoundRectCallout">
          <a:avLst>
            <a:gd name="adj1" fmla="val -3694"/>
            <a:gd name="adj2" fmla="val -11240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提出用の請求書はゴム印でも結構です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届出印のご捺印をお願いします</a:t>
          </a:r>
        </a:p>
      </xdr:txBody>
    </xdr:sp>
    <xdr:clientData/>
  </xdr:twoCellAnchor>
  <xdr:twoCellAnchor>
    <xdr:from>
      <xdr:col>31</xdr:col>
      <xdr:colOff>57150</xdr:colOff>
      <xdr:row>0</xdr:row>
      <xdr:rowOff>85725</xdr:rowOff>
    </xdr:from>
    <xdr:to>
      <xdr:col>38</xdr:col>
      <xdr:colOff>114300</xdr:colOff>
      <xdr:row>2</xdr:row>
      <xdr:rowOff>190500</xdr:rowOff>
    </xdr:to>
    <xdr:sp macro="" textlink="">
      <xdr:nvSpPr>
        <xdr:cNvPr id="34" name="角丸四角形吹き出し 33">
          <a:extLst>
            <a:ext uri="{FF2B5EF4-FFF2-40B4-BE49-F238E27FC236}">
              <a16:creationId xmlns:a16="http://schemas.microsoft.com/office/drawing/2014/main" id="{4965B84D-F4BD-4E96-8CC8-4B064ACE3E30}"/>
            </a:ext>
          </a:extLst>
        </xdr:cNvPr>
        <xdr:cNvSpPr/>
      </xdr:nvSpPr>
      <xdr:spPr>
        <a:xfrm>
          <a:off x="5934075" y="85725"/>
          <a:ext cx="1428750" cy="628650"/>
        </a:xfrm>
        <a:prstGeom prst="wedgeRoundRectCallout">
          <a:avLst>
            <a:gd name="adj1" fmla="val -15635"/>
            <a:gd name="adj2" fmla="val 2234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モノクロで印刷</a:t>
          </a:r>
          <a:endParaRPr kumimoji="1" lang="en-US" altLang="ja-JP" sz="1200" b="1" u="none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 u="none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して下さい</a:t>
          </a:r>
        </a:p>
      </xdr:txBody>
    </xdr:sp>
    <xdr:clientData/>
  </xdr:twoCellAnchor>
  <xdr:twoCellAnchor>
    <xdr:from>
      <xdr:col>25</xdr:col>
      <xdr:colOff>108019</xdr:colOff>
      <xdr:row>4</xdr:row>
      <xdr:rowOff>243493</xdr:rowOff>
    </xdr:from>
    <xdr:to>
      <xdr:col>30</xdr:col>
      <xdr:colOff>162</xdr:colOff>
      <xdr:row>6</xdr:row>
      <xdr:rowOff>62686</xdr:rowOff>
    </xdr:to>
    <xdr:sp macro="" textlink="">
      <xdr:nvSpPr>
        <xdr:cNvPr id="35" name="二等辺三角形 34">
          <a:extLst>
            <a:ext uri="{FF2B5EF4-FFF2-40B4-BE49-F238E27FC236}">
              <a16:creationId xmlns:a16="http://schemas.microsoft.com/office/drawing/2014/main" id="{176BB8C1-E17A-4225-87E8-D7B98247A324}"/>
            </a:ext>
          </a:extLst>
        </xdr:cNvPr>
        <xdr:cNvSpPr/>
      </xdr:nvSpPr>
      <xdr:spPr>
        <a:xfrm rot="12125362" flipH="1" flipV="1">
          <a:off x="4880044" y="1138843"/>
          <a:ext cx="844643" cy="219243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129351</xdr:colOff>
      <xdr:row>6</xdr:row>
      <xdr:rowOff>95849</xdr:rowOff>
    </xdr:from>
    <xdr:to>
      <xdr:col>30</xdr:col>
      <xdr:colOff>103922</xdr:colOff>
      <xdr:row>8</xdr:row>
      <xdr:rowOff>37974</xdr:rowOff>
    </xdr:to>
    <xdr:sp macro="" textlink="">
      <xdr:nvSpPr>
        <xdr:cNvPr id="36" name="二等辺三角形 35">
          <a:extLst>
            <a:ext uri="{FF2B5EF4-FFF2-40B4-BE49-F238E27FC236}">
              <a16:creationId xmlns:a16="http://schemas.microsoft.com/office/drawing/2014/main" id="{E1B90900-54AE-4D30-9330-B3858A49E231}"/>
            </a:ext>
          </a:extLst>
        </xdr:cNvPr>
        <xdr:cNvSpPr/>
      </xdr:nvSpPr>
      <xdr:spPr>
        <a:xfrm rot="12716109" flipH="1" flipV="1">
          <a:off x="4558476" y="1391249"/>
          <a:ext cx="1269971" cy="275500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123825</xdr:colOff>
      <xdr:row>4</xdr:row>
      <xdr:rowOff>114300</xdr:rowOff>
    </xdr:from>
    <xdr:to>
      <xdr:col>27</xdr:col>
      <xdr:colOff>57149</xdr:colOff>
      <xdr:row>7</xdr:row>
      <xdr:rowOff>104776</xdr:rowOff>
    </xdr:to>
    <xdr:sp macro="" textlink="">
      <xdr:nvSpPr>
        <xdr:cNvPr id="37" name="角丸四角形吹き出し 36">
          <a:extLst>
            <a:ext uri="{FF2B5EF4-FFF2-40B4-BE49-F238E27FC236}">
              <a16:creationId xmlns:a16="http://schemas.microsoft.com/office/drawing/2014/main" id="{AE3187C0-EA3D-4EBF-8834-DD5A20CADAEB}"/>
            </a:ext>
          </a:extLst>
        </xdr:cNvPr>
        <xdr:cNvSpPr/>
      </xdr:nvSpPr>
      <xdr:spPr>
        <a:xfrm>
          <a:off x="3771900" y="1009650"/>
          <a:ext cx="1438274" cy="561976"/>
        </a:xfrm>
        <a:prstGeom prst="wedgeRoundRectCallout">
          <a:avLst>
            <a:gd name="adj1" fmla="val -3694"/>
            <a:gd name="adj2" fmla="val -11240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弊社の部署と担当者を入力して下さい</a:t>
          </a:r>
          <a:endParaRPr kumimoji="1" lang="en-US" altLang="ja-JP" sz="9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21</xdr:col>
      <xdr:colOff>161925</xdr:colOff>
      <xdr:row>1</xdr:row>
      <xdr:rowOff>38100</xdr:rowOff>
    </xdr:from>
    <xdr:to>
      <xdr:col>29</xdr:col>
      <xdr:colOff>171449</xdr:colOff>
      <xdr:row>3</xdr:row>
      <xdr:rowOff>95250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305FF39-5B6C-4769-AA53-D2BD52C0BA32}"/>
            </a:ext>
          </a:extLst>
        </xdr:cNvPr>
        <xdr:cNvSpPr txBox="1"/>
      </xdr:nvSpPr>
      <xdr:spPr>
        <a:xfrm>
          <a:off x="4191000" y="390525"/>
          <a:ext cx="1514474" cy="476250"/>
        </a:xfrm>
        <a:prstGeom prst="rect">
          <a:avLst/>
        </a:prstGeom>
        <a:solidFill>
          <a:srgbClr val="FF00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Ｂ伝票　入力要領</a:t>
          </a:r>
          <a:endParaRPr kumimoji="1" lang="en-US" altLang="ja-JP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114300</xdr:colOff>
      <xdr:row>22</xdr:row>
      <xdr:rowOff>114299</xdr:rowOff>
    </xdr:from>
    <xdr:to>
      <xdr:col>48</xdr:col>
      <xdr:colOff>123825</xdr:colOff>
      <xdr:row>29</xdr:row>
      <xdr:rowOff>47625</xdr:rowOff>
    </xdr:to>
    <xdr:sp macro="" textlink="">
      <xdr:nvSpPr>
        <xdr:cNvPr id="40" name="角丸四角形吹き出し 28">
          <a:extLst>
            <a:ext uri="{FF2B5EF4-FFF2-40B4-BE49-F238E27FC236}">
              <a16:creationId xmlns:a16="http://schemas.microsoft.com/office/drawing/2014/main" id="{6F00D06C-5C9D-4384-8534-82F12A336A57}"/>
            </a:ext>
          </a:extLst>
        </xdr:cNvPr>
        <xdr:cNvSpPr/>
      </xdr:nvSpPr>
      <xdr:spPr>
        <a:xfrm>
          <a:off x="7962900" y="5305424"/>
          <a:ext cx="1343025" cy="1000126"/>
        </a:xfrm>
        <a:prstGeom prst="wedgeRoundRectCallout">
          <a:avLst>
            <a:gd name="adj1" fmla="val -103622"/>
            <a:gd name="adj2" fmla="val -21683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小計・消費税等・非課税計・合計は自動計算です</a:t>
          </a:r>
        </a:p>
      </xdr:txBody>
    </xdr:sp>
    <xdr:clientData/>
  </xdr:twoCellAnchor>
  <xdr:twoCellAnchor>
    <xdr:from>
      <xdr:col>10</xdr:col>
      <xdr:colOff>180975</xdr:colOff>
      <xdr:row>32</xdr:row>
      <xdr:rowOff>9525</xdr:rowOff>
    </xdr:from>
    <xdr:to>
      <xdr:col>42</xdr:col>
      <xdr:colOff>190500</xdr:colOff>
      <xdr:row>34</xdr:row>
      <xdr:rowOff>123824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B340D59-528F-4BAE-A3CB-FC33C8D6821B}"/>
            </a:ext>
          </a:extLst>
        </xdr:cNvPr>
        <xdr:cNvSpPr txBox="1"/>
      </xdr:nvSpPr>
      <xdr:spPr>
        <a:xfrm>
          <a:off x="2171700" y="6743700"/>
          <a:ext cx="6067425" cy="419099"/>
        </a:xfrm>
        <a:prstGeom prst="rect">
          <a:avLst/>
        </a:prstGeom>
        <a:solidFill>
          <a:srgbClr val="FFCC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/>
            <a:t>列幅・行幅・印刷倍率等の書式変更はしないで下さい</a:t>
          </a:r>
          <a:endParaRPr kumimoji="1" lang="en-US" altLang="ja-JP" sz="1800"/>
        </a:p>
      </xdr:txBody>
    </xdr:sp>
    <xdr:clientData/>
  </xdr:twoCellAnchor>
  <xdr:twoCellAnchor>
    <xdr:from>
      <xdr:col>40</xdr:col>
      <xdr:colOff>102770</xdr:colOff>
      <xdr:row>8</xdr:row>
      <xdr:rowOff>30254</xdr:rowOff>
    </xdr:from>
    <xdr:to>
      <xdr:col>41</xdr:col>
      <xdr:colOff>127505</xdr:colOff>
      <xdr:row>9</xdr:row>
      <xdr:rowOff>279650</xdr:rowOff>
    </xdr:to>
    <xdr:sp macro="" textlink="">
      <xdr:nvSpPr>
        <xdr:cNvPr id="44" name="二等辺三角形 43">
          <a:extLst>
            <a:ext uri="{FF2B5EF4-FFF2-40B4-BE49-F238E27FC236}">
              <a16:creationId xmlns:a16="http://schemas.microsoft.com/office/drawing/2014/main" id="{70E26BE7-D312-4D05-B5BD-ECBA0F2B42C7}"/>
            </a:ext>
          </a:extLst>
        </xdr:cNvPr>
        <xdr:cNvSpPr/>
      </xdr:nvSpPr>
      <xdr:spPr>
        <a:xfrm rot="21413756" flipH="1" flipV="1">
          <a:off x="7751345" y="1659029"/>
          <a:ext cx="224760" cy="401796"/>
        </a:xfrm>
        <a:prstGeom prst="triangle">
          <a:avLst>
            <a:gd name="adj" fmla="val 27430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38100</xdr:colOff>
      <xdr:row>6</xdr:row>
      <xdr:rowOff>76200</xdr:rowOff>
    </xdr:from>
    <xdr:to>
      <xdr:col>48</xdr:col>
      <xdr:colOff>219075</xdr:colOff>
      <xdr:row>9</xdr:row>
      <xdr:rowOff>104774</xdr:rowOff>
    </xdr:to>
    <xdr:sp macro="" textlink="">
      <xdr:nvSpPr>
        <xdr:cNvPr id="3" name="角丸四角形吹き出し 26">
          <a:extLst>
            <a:ext uri="{FF2B5EF4-FFF2-40B4-BE49-F238E27FC236}">
              <a16:creationId xmlns:a16="http://schemas.microsoft.com/office/drawing/2014/main" id="{57CDB5BC-6E6B-4739-8E33-EB80FD90B813}"/>
            </a:ext>
          </a:extLst>
        </xdr:cNvPr>
        <xdr:cNvSpPr/>
      </xdr:nvSpPr>
      <xdr:spPr>
        <a:xfrm>
          <a:off x="5762625" y="1371600"/>
          <a:ext cx="3638550" cy="514349"/>
        </a:xfrm>
        <a:prstGeom prst="wedgeRoundRectCallout">
          <a:avLst>
            <a:gd name="adj1" fmla="val -20139"/>
            <a:gd name="adj2" fmla="val -15278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インボイス登録番号１３桁を入力して下さい</a:t>
          </a:r>
          <a:endParaRPr kumimoji="1" lang="en-US" altLang="ja-JP" sz="8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インボイス事業者登録をされていない方は空白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として下さい</a:t>
          </a:r>
        </a:p>
      </xdr:txBody>
    </xdr:sp>
    <xdr:clientData/>
  </xdr:twoCellAnchor>
  <xdr:twoCellAnchor>
    <xdr:from>
      <xdr:col>10</xdr:col>
      <xdr:colOff>133350</xdr:colOff>
      <xdr:row>24</xdr:row>
      <xdr:rowOff>0</xdr:rowOff>
    </xdr:from>
    <xdr:to>
      <xdr:col>30</xdr:col>
      <xdr:colOff>85725</xdr:colOff>
      <xdr:row>31</xdr:row>
      <xdr:rowOff>57150</xdr:rowOff>
    </xdr:to>
    <xdr:sp macro="" textlink="">
      <xdr:nvSpPr>
        <xdr:cNvPr id="23" name="角丸四角形吹き出し 20">
          <a:extLst>
            <a:ext uri="{FF2B5EF4-FFF2-40B4-BE49-F238E27FC236}">
              <a16:creationId xmlns:a16="http://schemas.microsoft.com/office/drawing/2014/main" id="{E16F7799-FDDA-4519-B8FE-4062EC7C7C81}"/>
            </a:ext>
          </a:extLst>
        </xdr:cNvPr>
        <xdr:cNvSpPr/>
      </xdr:nvSpPr>
      <xdr:spPr>
        <a:xfrm>
          <a:off x="2124075" y="5495925"/>
          <a:ext cx="3686175" cy="1143000"/>
        </a:xfrm>
        <a:prstGeom prst="wedgeRoundRectCallout">
          <a:avLst>
            <a:gd name="adj1" fmla="val 13593"/>
            <a:gd name="adj2" fmla="val 6859"/>
            <a:gd name="adj3" fmla="val 16667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消費税率を入力して下さい。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消費税等＝税抜小計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非課税除く</a:t>
          </a:r>
          <a:r>
            <a:rPr kumimoji="1" lang="en-US" altLang="ja-JP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)×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消費税率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円未満は四捨五入です</a:t>
          </a:r>
          <a:endParaRPr kumimoji="1" lang="en-US" altLang="ja-JP" sz="10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インボイス事業者登録をされていない方は「０」入力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又は空白</a:t>
          </a:r>
          <a:r>
            <a:rPr kumimoji="1" lang="ja-JP" altLang="en-US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して下さい</a:t>
          </a:r>
          <a:endParaRPr lang="ja-JP" altLang="ja-JP" sz="1000" b="1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 b="1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0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5"/>
  <sheetViews>
    <sheetView showGridLines="0" tabSelected="1" zoomScaleNormal="100" workbookViewId="0">
      <selection activeCell="AT1" sqref="AT1:BB1"/>
    </sheetView>
  </sheetViews>
  <sheetFormatPr defaultRowHeight="13.5"/>
  <cols>
    <col min="1" max="9" width="2.625" style="4" customWidth="1"/>
    <col min="10" max="12" width="2.5" style="4" customWidth="1"/>
    <col min="13" max="14" width="2.125" style="4" customWidth="1"/>
    <col min="15" max="21" width="2.5" style="4" customWidth="1"/>
    <col min="22" max="23" width="2.625" style="4" customWidth="1"/>
    <col min="24" max="24" width="2.5" style="4" customWidth="1"/>
    <col min="25" max="25" width="2" style="4" customWidth="1"/>
    <col min="26" max="30" width="2.5" style="4" customWidth="1"/>
    <col min="31" max="31" width="2" style="4" customWidth="1"/>
    <col min="32" max="32" width="3.25" style="4" customWidth="1"/>
    <col min="33" max="33" width="1.625" style="4" customWidth="1"/>
    <col min="34" max="43" width="2.625" style="4" customWidth="1"/>
    <col min="44" max="44" width="1.75" style="4" customWidth="1"/>
    <col min="45" max="45" width="2.625" style="4" customWidth="1"/>
    <col min="46" max="46" width="3.125" style="4" customWidth="1"/>
    <col min="47" max="47" width="2.625" style="4" customWidth="1"/>
    <col min="48" max="48" width="2.125" style="4" customWidth="1"/>
    <col min="49" max="49" width="3" style="4" customWidth="1"/>
    <col min="50" max="53" width="2.625" style="4" customWidth="1"/>
    <col min="54" max="54" width="2.375" style="4" customWidth="1"/>
    <col min="55" max="55" width="9" style="4"/>
    <col min="56" max="56" width="18.375" style="4" bestFit="1" customWidth="1"/>
    <col min="57" max="16384" width="9" style="4"/>
  </cols>
  <sheetData>
    <row r="1" spans="1:56" ht="27.95" customHeight="1">
      <c r="A1" s="301" t="s">
        <v>23</v>
      </c>
      <c r="B1" s="302"/>
      <c r="C1" s="302"/>
      <c r="D1" s="302"/>
      <c r="E1" s="302"/>
      <c r="F1" s="302"/>
      <c r="G1" s="303"/>
      <c r="H1" s="44"/>
      <c r="I1" s="44"/>
      <c r="J1" s="44"/>
      <c r="K1" s="1"/>
      <c r="L1" s="1"/>
      <c r="M1" s="2"/>
      <c r="N1" s="2"/>
      <c r="O1" s="2"/>
      <c r="P1" s="2"/>
      <c r="Q1" s="2"/>
      <c r="R1" s="2"/>
      <c r="S1" s="2"/>
      <c r="T1" s="299" t="s">
        <v>30</v>
      </c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49"/>
      <c r="AI1" s="49"/>
      <c r="AJ1" s="3"/>
      <c r="AK1" s="3"/>
      <c r="AL1" s="2"/>
      <c r="AM1" s="1"/>
      <c r="AQ1" s="1"/>
      <c r="AR1" s="1"/>
      <c r="AS1" s="74" t="s">
        <v>74</v>
      </c>
      <c r="AT1" s="427"/>
      <c r="AU1" s="427"/>
      <c r="AV1" s="427"/>
      <c r="AW1" s="427"/>
      <c r="AX1" s="427"/>
      <c r="AY1" s="427"/>
      <c r="AZ1" s="427"/>
      <c r="BA1" s="427"/>
      <c r="BB1" s="427"/>
    </row>
    <row r="2" spans="1:56" ht="14.1" customHeight="1">
      <c r="A2" s="304" t="s">
        <v>90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6" t="s">
        <v>0</v>
      </c>
      <c r="O2" s="306"/>
      <c r="P2" s="306"/>
      <c r="Q2" s="5"/>
      <c r="R2" s="5"/>
      <c r="S2" s="5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49"/>
      <c r="AI2" s="49"/>
      <c r="AJ2" s="6"/>
      <c r="AK2" s="2"/>
      <c r="AL2" s="2"/>
      <c r="AM2" s="2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2"/>
      <c r="BA2" s="2"/>
    </row>
    <row r="3" spans="1:56" ht="20.100000000000001" customHeight="1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7"/>
      <c r="O3" s="307"/>
      <c r="P3" s="307"/>
      <c r="Q3" s="5"/>
      <c r="R3" s="5"/>
      <c r="S3" s="5"/>
      <c r="T3" s="5"/>
      <c r="U3" s="5"/>
      <c r="V3" s="5"/>
      <c r="W3" s="5"/>
      <c r="X3" s="5"/>
      <c r="Y3" s="5"/>
      <c r="Z3" s="5"/>
      <c r="AA3" s="8"/>
      <c r="AB3" s="6"/>
      <c r="AC3" s="6"/>
      <c r="AD3" s="6"/>
      <c r="AE3" s="6"/>
      <c r="AF3" s="6"/>
      <c r="AG3" s="7"/>
      <c r="AH3" s="6"/>
      <c r="AI3" s="2"/>
      <c r="AJ3" s="9"/>
      <c r="AK3" s="308" t="s">
        <v>1</v>
      </c>
      <c r="AL3" s="308"/>
      <c r="AM3" s="308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6" ht="9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5"/>
      <c r="R4" s="5"/>
      <c r="S4" s="5"/>
      <c r="T4" s="5"/>
      <c r="U4" s="5"/>
      <c r="V4" s="5"/>
      <c r="W4" s="5"/>
      <c r="X4" s="5"/>
      <c r="Y4" s="5"/>
      <c r="Z4" s="5"/>
      <c r="AA4" s="8"/>
      <c r="AB4" s="6"/>
      <c r="AC4" s="6"/>
      <c r="AD4" s="6"/>
      <c r="AE4" s="6"/>
      <c r="AF4" s="6"/>
      <c r="AG4" s="7"/>
      <c r="AH4" s="6"/>
      <c r="AI4" s="2"/>
      <c r="AJ4" s="9"/>
      <c r="AK4" s="197" t="s">
        <v>2</v>
      </c>
      <c r="AL4" s="197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</row>
    <row r="5" spans="1:56" ht="20.100000000000001" customHeight="1">
      <c r="A5" s="127" t="s">
        <v>5</v>
      </c>
      <c r="B5" s="309"/>
      <c r="C5" s="309"/>
      <c r="D5" s="309"/>
      <c r="E5" s="310"/>
      <c r="F5" s="96">
        <v>1</v>
      </c>
      <c r="G5" s="438"/>
      <c r="H5" s="438"/>
      <c r="I5" s="438"/>
      <c r="J5" s="438"/>
      <c r="K5" s="439"/>
      <c r="L5" s="11"/>
      <c r="M5" s="11"/>
      <c r="N5" s="11"/>
      <c r="O5" s="11"/>
      <c r="P5" s="11"/>
      <c r="Q5" s="5"/>
      <c r="R5" s="5"/>
      <c r="S5" s="5"/>
      <c r="T5" s="5"/>
      <c r="U5" s="5"/>
      <c r="V5" s="5"/>
      <c r="W5" s="5"/>
      <c r="X5" s="5"/>
      <c r="Y5" s="5"/>
      <c r="Z5" s="5"/>
      <c r="AA5" s="8"/>
      <c r="AB5" s="6"/>
      <c r="AC5" s="6"/>
      <c r="AD5" s="6"/>
      <c r="AE5" s="6"/>
      <c r="AF5" s="6"/>
      <c r="AG5" s="7"/>
      <c r="AH5" s="6"/>
      <c r="AI5" s="9"/>
      <c r="AJ5" s="9"/>
      <c r="AK5" s="197"/>
      <c r="AL5" s="197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</row>
    <row r="6" spans="1:56" ht="12" customHeight="1">
      <c r="A6" s="311" t="s">
        <v>3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3"/>
      <c r="AC6" s="2"/>
      <c r="AD6" s="212" t="s">
        <v>22</v>
      </c>
      <c r="AE6" s="212"/>
      <c r="AF6" s="212"/>
      <c r="AG6" s="212"/>
      <c r="AH6" s="212"/>
      <c r="AI6" s="212"/>
      <c r="AJ6" s="9"/>
      <c r="AK6" s="197"/>
      <c r="AL6" s="197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</row>
    <row r="7" spans="1:56" ht="14.1" customHeight="1">
      <c r="A7" s="314"/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6"/>
      <c r="AC7" s="2"/>
      <c r="AD7" s="320"/>
      <c r="AE7" s="320"/>
      <c r="AF7" s="320"/>
      <c r="AG7" s="320"/>
      <c r="AH7" s="320"/>
      <c r="AI7" s="320"/>
      <c r="AJ7" s="12"/>
      <c r="AK7" s="197" t="s">
        <v>4</v>
      </c>
      <c r="AL7" s="197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3" t="s">
        <v>7</v>
      </c>
      <c r="BA7" s="213"/>
      <c r="BB7" s="213"/>
    </row>
    <row r="8" spans="1:56" ht="12.95" customHeight="1">
      <c r="A8" s="317"/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9"/>
      <c r="AC8" s="40"/>
      <c r="AD8" s="321"/>
      <c r="AE8" s="321"/>
      <c r="AF8" s="321"/>
      <c r="AG8" s="321"/>
      <c r="AH8" s="321"/>
      <c r="AI8" s="321"/>
      <c r="AJ8" s="2"/>
      <c r="AK8" s="197"/>
      <c r="AL8" s="197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3"/>
      <c r="BA8" s="213"/>
      <c r="BB8" s="213"/>
    </row>
    <row r="9" spans="1:56" ht="12" customHeight="1">
      <c r="A9" s="278" t="s">
        <v>65</v>
      </c>
      <c r="B9" s="279"/>
      <c r="C9" s="279"/>
      <c r="D9" s="279"/>
      <c r="E9" s="279"/>
      <c r="F9" s="279"/>
      <c r="G9" s="279"/>
      <c r="H9" s="279"/>
      <c r="I9" s="435" t="s">
        <v>66</v>
      </c>
      <c r="J9" s="436"/>
      <c r="K9" s="436"/>
      <c r="L9" s="436"/>
      <c r="M9" s="436"/>
      <c r="N9" s="437"/>
      <c r="O9" s="435" t="s">
        <v>71</v>
      </c>
      <c r="P9" s="436"/>
      <c r="Q9" s="436"/>
      <c r="R9" s="436"/>
      <c r="S9" s="436"/>
      <c r="T9" s="437"/>
      <c r="U9" s="63"/>
      <c r="V9" s="1"/>
      <c r="W9" s="1"/>
      <c r="X9" s="1"/>
      <c r="Y9" s="1"/>
      <c r="Z9" s="1"/>
      <c r="AA9" s="64"/>
      <c r="AB9" s="64"/>
      <c r="AC9" s="1"/>
      <c r="AD9" s="212" t="s">
        <v>87</v>
      </c>
      <c r="AE9" s="212"/>
      <c r="AF9" s="212"/>
      <c r="AG9" s="212"/>
      <c r="AH9" s="212"/>
      <c r="AI9" s="212"/>
      <c r="AJ9" s="2"/>
      <c r="AK9" s="197"/>
      <c r="AL9" s="197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3"/>
      <c r="BA9" s="213"/>
      <c r="BB9" s="213"/>
    </row>
    <row r="10" spans="1:56" ht="24.95" customHeight="1">
      <c r="A10" s="273"/>
      <c r="B10" s="274"/>
      <c r="C10" s="67" t="s">
        <v>31</v>
      </c>
      <c r="D10" s="322"/>
      <c r="E10" s="322"/>
      <c r="F10" s="322"/>
      <c r="G10" s="322"/>
      <c r="H10" s="323"/>
      <c r="I10" s="432"/>
      <c r="J10" s="433"/>
      <c r="K10" s="433"/>
      <c r="L10" s="433"/>
      <c r="M10" s="433"/>
      <c r="N10" s="434"/>
      <c r="O10" s="429"/>
      <c r="P10" s="430"/>
      <c r="Q10" s="430"/>
      <c r="R10" s="430"/>
      <c r="S10" s="430"/>
      <c r="T10" s="431"/>
      <c r="U10" s="65"/>
      <c r="V10" s="41"/>
      <c r="W10" s="41"/>
      <c r="X10" s="41"/>
      <c r="Y10" s="41"/>
      <c r="Z10" s="41"/>
      <c r="AA10" s="62"/>
      <c r="AB10" s="62"/>
      <c r="AC10" s="14"/>
      <c r="AD10" s="275"/>
      <c r="AE10" s="276"/>
      <c r="AF10" s="276"/>
      <c r="AG10" s="276"/>
      <c r="AH10" s="276"/>
      <c r="AI10" s="277"/>
      <c r="AJ10" s="2"/>
      <c r="AK10" s="281" t="s">
        <v>81</v>
      </c>
      <c r="AL10" s="281"/>
      <c r="AM10" s="281"/>
      <c r="AN10" s="84" t="s">
        <v>82</v>
      </c>
      <c r="AO10" s="198"/>
      <c r="AP10" s="198"/>
      <c r="AQ10" s="198"/>
      <c r="AR10" s="198"/>
      <c r="AS10" s="198"/>
      <c r="AT10" s="198"/>
      <c r="AU10" s="198"/>
      <c r="AV10" s="198"/>
      <c r="AW10" s="198"/>
      <c r="AX10" s="78"/>
      <c r="AY10" s="76"/>
      <c r="AZ10" s="76"/>
      <c r="BA10" s="76"/>
      <c r="BB10" s="77"/>
      <c r="BD10" s="98"/>
    </row>
    <row r="11" spans="1:56" ht="12" customHeight="1">
      <c r="A11" s="288"/>
      <c r="B11" s="288"/>
      <c r="C11" s="288"/>
      <c r="D11" s="288"/>
      <c r="E11" s="288"/>
      <c r="F11" s="288"/>
      <c r="G11" s="288"/>
      <c r="H11" s="288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1"/>
      <c r="V11" s="291"/>
      <c r="W11" s="291"/>
      <c r="X11" s="291"/>
      <c r="Y11" s="291"/>
      <c r="Z11" s="291"/>
      <c r="AA11" s="291"/>
      <c r="AB11" s="291"/>
      <c r="AC11" s="291"/>
      <c r="AD11" s="289"/>
      <c r="AE11" s="289"/>
      <c r="AF11" s="289"/>
      <c r="AG11" s="289"/>
      <c r="AH11" s="289"/>
      <c r="AI11" s="289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111"/>
      <c r="AY11" s="111"/>
      <c r="AZ11" s="111"/>
      <c r="BA11" s="111"/>
      <c r="BB11" s="111"/>
    </row>
    <row r="12" spans="1:56" ht="14.25" thickBot="1">
      <c r="A12" s="124" t="s">
        <v>10</v>
      </c>
      <c r="B12" s="125"/>
      <c r="C12" s="125"/>
      <c r="D12" s="125"/>
      <c r="E12" s="126"/>
      <c r="F12" s="124" t="s">
        <v>32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6"/>
      <c r="T12" s="124" t="s">
        <v>27</v>
      </c>
      <c r="U12" s="294"/>
      <c r="V12" s="294"/>
      <c r="W12" s="294"/>
      <c r="X12" s="294"/>
      <c r="Y12" s="294"/>
      <c r="Z12" s="295"/>
      <c r="AA12" s="292" t="s">
        <v>72</v>
      </c>
      <c r="AB12" s="293"/>
      <c r="AC12" s="293"/>
      <c r="AD12" s="293"/>
      <c r="AE12" s="293"/>
      <c r="AF12" s="293"/>
      <c r="AG12" s="293"/>
      <c r="AH12" s="324" t="s">
        <v>28</v>
      </c>
      <c r="AI12" s="325"/>
      <c r="AJ12" s="325"/>
      <c r="AK12" s="325"/>
      <c r="AL12" s="325"/>
      <c r="AM12" s="325"/>
      <c r="AN12" s="326"/>
      <c r="AO12" s="300" t="s">
        <v>24</v>
      </c>
      <c r="AP12" s="258"/>
      <c r="AQ12" s="199" t="s">
        <v>76</v>
      </c>
      <c r="AR12" s="200"/>
      <c r="AS12" s="282" t="s">
        <v>34</v>
      </c>
      <c r="AT12" s="283"/>
      <c r="AU12" s="283"/>
      <c r="AV12" s="283"/>
      <c r="AW12" s="283"/>
      <c r="AX12" s="284"/>
      <c r="AY12" s="124" t="s">
        <v>9</v>
      </c>
      <c r="AZ12" s="125"/>
      <c r="BA12" s="125"/>
      <c r="BB12" s="126"/>
    </row>
    <row r="13" spans="1:56" ht="21.95" customHeight="1">
      <c r="A13" s="327"/>
      <c r="B13" s="328"/>
      <c r="C13" s="328"/>
      <c r="D13" s="328"/>
      <c r="E13" s="329"/>
      <c r="F13" s="330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2"/>
      <c r="T13" s="296"/>
      <c r="U13" s="298"/>
      <c r="V13" s="298"/>
      <c r="W13" s="298"/>
      <c r="X13" s="298"/>
      <c r="Y13" s="298"/>
      <c r="Z13" s="132"/>
      <c r="AA13" s="296"/>
      <c r="AB13" s="297"/>
      <c r="AC13" s="297"/>
      <c r="AD13" s="297"/>
      <c r="AE13" s="297"/>
      <c r="AF13" s="297"/>
      <c r="AG13" s="297"/>
      <c r="AH13" s="207"/>
      <c r="AI13" s="208"/>
      <c r="AJ13" s="208"/>
      <c r="AK13" s="208"/>
      <c r="AL13" s="208"/>
      <c r="AM13" s="208"/>
      <c r="AN13" s="209"/>
      <c r="AO13" s="210" t="str">
        <f t="shared" ref="AO13:AO14" si="0">IF(T13+AA13=0,"",IF(T13&lt;&gt;"",(AA13+AH13)/T13,""))</f>
        <v/>
      </c>
      <c r="AP13" s="211"/>
      <c r="AQ13" s="201"/>
      <c r="AR13" s="202"/>
      <c r="AS13" s="285" t="str">
        <f t="shared" ref="AS13" si="1">IF(T13&gt;0,T13-AA13-AH13,"")</f>
        <v/>
      </c>
      <c r="AT13" s="286"/>
      <c r="AU13" s="286"/>
      <c r="AV13" s="286"/>
      <c r="AW13" s="286"/>
      <c r="AX13" s="287"/>
      <c r="AY13" s="223"/>
      <c r="AZ13" s="224"/>
      <c r="BA13" s="224"/>
      <c r="BB13" s="225"/>
    </row>
    <row r="14" spans="1:56" ht="21.95" customHeight="1">
      <c r="A14" s="246"/>
      <c r="B14" s="247"/>
      <c r="C14" s="247"/>
      <c r="D14" s="247"/>
      <c r="E14" s="248"/>
      <c r="F14" s="249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1"/>
      <c r="T14" s="228"/>
      <c r="U14" s="229"/>
      <c r="V14" s="229"/>
      <c r="W14" s="229"/>
      <c r="X14" s="229"/>
      <c r="Y14" s="229"/>
      <c r="Z14" s="117"/>
      <c r="AA14" s="228"/>
      <c r="AB14" s="232"/>
      <c r="AC14" s="232"/>
      <c r="AD14" s="232"/>
      <c r="AE14" s="232"/>
      <c r="AF14" s="232"/>
      <c r="AG14" s="232"/>
      <c r="AH14" s="121"/>
      <c r="AI14" s="122"/>
      <c r="AJ14" s="122"/>
      <c r="AK14" s="122"/>
      <c r="AL14" s="122"/>
      <c r="AM14" s="122"/>
      <c r="AN14" s="123"/>
      <c r="AO14" s="205" t="str">
        <f t="shared" si="0"/>
        <v/>
      </c>
      <c r="AP14" s="206"/>
      <c r="AQ14" s="203"/>
      <c r="AR14" s="204"/>
      <c r="AS14" s="112" t="str">
        <f t="shared" ref="AS14:AS22" si="2">IF(T14&gt;0,T14-AA14-AH14,"")</f>
        <v/>
      </c>
      <c r="AT14" s="113"/>
      <c r="AU14" s="113"/>
      <c r="AV14" s="113"/>
      <c r="AW14" s="113"/>
      <c r="AX14" s="114"/>
      <c r="AY14" s="215"/>
      <c r="AZ14" s="216"/>
      <c r="BA14" s="216"/>
      <c r="BB14" s="217"/>
    </row>
    <row r="15" spans="1:56" ht="21.95" customHeight="1">
      <c r="A15" s="246"/>
      <c r="B15" s="247"/>
      <c r="C15" s="247"/>
      <c r="D15" s="247"/>
      <c r="E15" s="248"/>
      <c r="F15" s="249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1"/>
      <c r="T15" s="228"/>
      <c r="U15" s="229"/>
      <c r="V15" s="229"/>
      <c r="W15" s="229"/>
      <c r="X15" s="229"/>
      <c r="Y15" s="229"/>
      <c r="Z15" s="117"/>
      <c r="AA15" s="228"/>
      <c r="AB15" s="232"/>
      <c r="AC15" s="232"/>
      <c r="AD15" s="232"/>
      <c r="AE15" s="232"/>
      <c r="AF15" s="232"/>
      <c r="AG15" s="232"/>
      <c r="AH15" s="121"/>
      <c r="AI15" s="122"/>
      <c r="AJ15" s="122"/>
      <c r="AK15" s="122"/>
      <c r="AL15" s="122"/>
      <c r="AM15" s="122"/>
      <c r="AN15" s="123"/>
      <c r="AO15" s="205" t="str">
        <f>IF(T15+AA15=0,"",IF(T15&lt;&gt;"",(AA15+AH15)/T15,""))</f>
        <v/>
      </c>
      <c r="AP15" s="206"/>
      <c r="AQ15" s="203"/>
      <c r="AR15" s="204"/>
      <c r="AS15" s="112" t="str">
        <f t="shared" si="2"/>
        <v/>
      </c>
      <c r="AT15" s="113"/>
      <c r="AU15" s="113"/>
      <c r="AV15" s="113"/>
      <c r="AW15" s="113"/>
      <c r="AX15" s="114"/>
      <c r="AY15" s="215"/>
      <c r="AZ15" s="216"/>
      <c r="BA15" s="216"/>
      <c r="BB15" s="217"/>
    </row>
    <row r="16" spans="1:56" ht="21.95" customHeight="1">
      <c r="A16" s="246"/>
      <c r="B16" s="247"/>
      <c r="C16" s="247"/>
      <c r="D16" s="247"/>
      <c r="E16" s="248"/>
      <c r="F16" s="249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1"/>
      <c r="T16" s="228"/>
      <c r="U16" s="229"/>
      <c r="V16" s="229"/>
      <c r="W16" s="229"/>
      <c r="X16" s="229"/>
      <c r="Y16" s="229"/>
      <c r="Z16" s="117"/>
      <c r="AA16" s="228"/>
      <c r="AB16" s="232"/>
      <c r="AC16" s="232"/>
      <c r="AD16" s="232"/>
      <c r="AE16" s="232"/>
      <c r="AF16" s="232"/>
      <c r="AG16" s="232"/>
      <c r="AH16" s="121"/>
      <c r="AI16" s="122"/>
      <c r="AJ16" s="122"/>
      <c r="AK16" s="122"/>
      <c r="AL16" s="122"/>
      <c r="AM16" s="122"/>
      <c r="AN16" s="123"/>
      <c r="AO16" s="205" t="str">
        <f t="shared" ref="AO16:AO22" si="3">IF(T16+AA16=0,"",IF(T16&lt;&gt;"",(AA16+AH16)/T16,""))</f>
        <v/>
      </c>
      <c r="AP16" s="206"/>
      <c r="AQ16" s="203"/>
      <c r="AR16" s="204"/>
      <c r="AS16" s="112" t="str">
        <f t="shared" si="2"/>
        <v/>
      </c>
      <c r="AT16" s="113"/>
      <c r="AU16" s="113"/>
      <c r="AV16" s="113"/>
      <c r="AW16" s="113"/>
      <c r="AX16" s="114"/>
      <c r="AY16" s="215"/>
      <c r="AZ16" s="216"/>
      <c r="BA16" s="216"/>
      <c r="BB16" s="217"/>
    </row>
    <row r="17" spans="1:54" ht="21.95" customHeight="1">
      <c r="A17" s="246"/>
      <c r="B17" s="247"/>
      <c r="C17" s="247"/>
      <c r="D17" s="247"/>
      <c r="E17" s="248"/>
      <c r="F17" s="249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1"/>
      <c r="T17" s="228"/>
      <c r="U17" s="229"/>
      <c r="V17" s="229"/>
      <c r="W17" s="229"/>
      <c r="X17" s="229"/>
      <c r="Y17" s="229"/>
      <c r="Z17" s="117"/>
      <c r="AA17" s="228"/>
      <c r="AB17" s="232"/>
      <c r="AC17" s="232"/>
      <c r="AD17" s="232"/>
      <c r="AE17" s="232"/>
      <c r="AF17" s="232"/>
      <c r="AG17" s="232"/>
      <c r="AH17" s="121"/>
      <c r="AI17" s="122"/>
      <c r="AJ17" s="122"/>
      <c r="AK17" s="122"/>
      <c r="AL17" s="122"/>
      <c r="AM17" s="122"/>
      <c r="AN17" s="123"/>
      <c r="AO17" s="205" t="str">
        <f t="shared" si="3"/>
        <v/>
      </c>
      <c r="AP17" s="206"/>
      <c r="AQ17" s="203"/>
      <c r="AR17" s="204"/>
      <c r="AS17" s="112" t="str">
        <f t="shared" si="2"/>
        <v/>
      </c>
      <c r="AT17" s="113"/>
      <c r="AU17" s="113"/>
      <c r="AV17" s="113"/>
      <c r="AW17" s="113"/>
      <c r="AX17" s="114"/>
      <c r="AY17" s="215"/>
      <c r="AZ17" s="216"/>
      <c r="BA17" s="216"/>
      <c r="BB17" s="217"/>
    </row>
    <row r="18" spans="1:54" ht="21.95" customHeight="1">
      <c r="A18" s="246"/>
      <c r="B18" s="247"/>
      <c r="C18" s="247"/>
      <c r="D18" s="247"/>
      <c r="E18" s="248"/>
      <c r="F18" s="249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1"/>
      <c r="T18" s="228"/>
      <c r="U18" s="229"/>
      <c r="V18" s="229"/>
      <c r="W18" s="229"/>
      <c r="X18" s="229"/>
      <c r="Y18" s="229"/>
      <c r="Z18" s="117"/>
      <c r="AA18" s="228"/>
      <c r="AB18" s="232"/>
      <c r="AC18" s="232"/>
      <c r="AD18" s="232"/>
      <c r="AE18" s="232"/>
      <c r="AF18" s="232"/>
      <c r="AG18" s="232"/>
      <c r="AH18" s="121"/>
      <c r="AI18" s="122"/>
      <c r="AJ18" s="122"/>
      <c r="AK18" s="122"/>
      <c r="AL18" s="122"/>
      <c r="AM18" s="122"/>
      <c r="AN18" s="123"/>
      <c r="AO18" s="205" t="str">
        <f t="shared" si="3"/>
        <v/>
      </c>
      <c r="AP18" s="206"/>
      <c r="AQ18" s="203"/>
      <c r="AR18" s="204"/>
      <c r="AS18" s="112" t="str">
        <f t="shared" si="2"/>
        <v/>
      </c>
      <c r="AT18" s="113"/>
      <c r="AU18" s="113"/>
      <c r="AV18" s="113"/>
      <c r="AW18" s="113"/>
      <c r="AX18" s="114"/>
      <c r="AY18" s="215"/>
      <c r="AZ18" s="216"/>
      <c r="BA18" s="216"/>
      <c r="BB18" s="217"/>
    </row>
    <row r="19" spans="1:54" ht="21.95" customHeight="1">
      <c r="A19" s="246"/>
      <c r="B19" s="247"/>
      <c r="C19" s="247"/>
      <c r="D19" s="247"/>
      <c r="E19" s="248"/>
      <c r="F19" s="249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1"/>
      <c r="T19" s="228"/>
      <c r="U19" s="229"/>
      <c r="V19" s="229"/>
      <c r="W19" s="229"/>
      <c r="X19" s="229"/>
      <c r="Y19" s="229"/>
      <c r="Z19" s="117"/>
      <c r="AA19" s="228"/>
      <c r="AB19" s="232"/>
      <c r="AC19" s="232"/>
      <c r="AD19" s="232"/>
      <c r="AE19" s="232"/>
      <c r="AF19" s="232"/>
      <c r="AG19" s="232"/>
      <c r="AH19" s="121"/>
      <c r="AI19" s="122"/>
      <c r="AJ19" s="122"/>
      <c r="AK19" s="122"/>
      <c r="AL19" s="122"/>
      <c r="AM19" s="122"/>
      <c r="AN19" s="123"/>
      <c r="AO19" s="205" t="str">
        <f t="shared" si="3"/>
        <v/>
      </c>
      <c r="AP19" s="206"/>
      <c r="AQ19" s="203"/>
      <c r="AR19" s="204"/>
      <c r="AS19" s="112" t="str">
        <f t="shared" si="2"/>
        <v/>
      </c>
      <c r="AT19" s="113"/>
      <c r="AU19" s="113"/>
      <c r="AV19" s="113"/>
      <c r="AW19" s="113"/>
      <c r="AX19" s="114"/>
      <c r="AY19" s="215"/>
      <c r="AZ19" s="216"/>
      <c r="BA19" s="216"/>
      <c r="BB19" s="217"/>
    </row>
    <row r="20" spans="1:54" ht="21.95" customHeight="1">
      <c r="A20" s="246"/>
      <c r="B20" s="247"/>
      <c r="C20" s="247"/>
      <c r="D20" s="247"/>
      <c r="E20" s="248"/>
      <c r="F20" s="249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1"/>
      <c r="T20" s="228"/>
      <c r="U20" s="229"/>
      <c r="V20" s="229"/>
      <c r="W20" s="229"/>
      <c r="X20" s="229"/>
      <c r="Y20" s="229"/>
      <c r="Z20" s="117"/>
      <c r="AA20" s="228"/>
      <c r="AB20" s="232"/>
      <c r="AC20" s="232"/>
      <c r="AD20" s="232"/>
      <c r="AE20" s="232"/>
      <c r="AF20" s="232"/>
      <c r="AG20" s="232"/>
      <c r="AH20" s="121"/>
      <c r="AI20" s="122"/>
      <c r="AJ20" s="122"/>
      <c r="AK20" s="122"/>
      <c r="AL20" s="122"/>
      <c r="AM20" s="122"/>
      <c r="AN20" s="123"/>
      <c r="AO20" s="205" t="str">
        <f t="shared" si="3"/>
        <v/>
      </c>
      <c r="AP20" s="206"/>
      <c r="AQ20" s="203"/>
      <c r="AR20" s="204"/>
      <c r="AS20" s="112" t="str">
        <f t="shared" si="2"/>
        <v/>
      </c>
      <c r="AT20" s="113"/>
      <c r="AU20" s="113"/>
      <c r="AV20" s="113"/>
      <c r="AW20" s="113"/>
      <c r="AX20" s="114"/>
      <c r="AY20" s="215"/>
      <c r="AZ20" s="216"/>
      <c r="BA20" s="216"/>
      <c r="BB20" s="217"/>
    </row>
    <row r="21" spans="1:54" ht="21.95" customHeight="1">
      <c r="A21" s="246"/>
      <c r="B21" s="247"/>
      <c r="C21" s="247"/>
      <c r="D21" s="247"/>
      <c r="E21" s="248"/>
      <c r="F21" s="249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1"/>
      <c r="T21" s="228"/>
      <c r="U21" s="229"/>
      <c r="V21" s="229"/>
      <c r="W21" s="229"/>
      <c r="X21" s="229"/>
      <c r="Y21" s="229"/>
      <c r="Z21" s="117"/>
      <c r="AA21" s="228"/>
      <c r="AB21" s="232"/>
      <c r="AC21" s="232"/>
      <c r="AD21" s="232"/>
      <c r="AE21" s="232"/>
      <c r="AF21" s="232"/>
      <c r="AG21" s="232"/>
      <c r="AH21" s="121"/>
      <c r="AI21" s="122"/>
      <c r="AJ21" s="122"/>
      <c r="AK21" s="122"/>
      <c r="AL21" s="122"/>
      <c r="AM21" s="122"/>
      <c r="AN21" s="123"/>
      <c r="AO21" s="205" t="str">
        <f t="shared" si="3"/>
        <v/>
      </c>
      <c r="AP21" s="206"/>
      <c r="AQ21" s="203"/>
      <c r="AR21" s="204"/>
      <c r="AS21" s="112" t="str">
        <f t="shared" si="2"/>
        <v/>
      </c>
      <c r="AT21" s="113"/>
      <c r="AU21" s="113"/>
      <c r="AV21" s="113"/>
      <c r="AW21" s="113"/>
      <c r="AX21" s="114"/>
      <c r="AY21" s="215"/>
      <c r="AZ21" s="216"/>
      <c r="BA21" s="216"/>
      <c r="BB21" s="217"/>
    </row>
    <row r="22" spans="1:54" ht="21.95" customHeight="1" thickBot="1">
      <c r="A22" s="338"/>
      <c r="B22" s="339"/>
      <c r="C22" s="339"/>
      <c r="D22" s="339"/>
      <c r="E22" s="340"/>
      <c r="F22" s="252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4"/>
      <c r="T22" s="350"/>
      <c r="U22" s="351"/>
      <c r="V22" s="351"/>
      <c r="W22" s="351"/>
      <c r="X22" s="351"/>
      <c r="Y22" s="351"/>
      <c r="Z22" s="352"/>
      <c r="AA22" s="336"/>
      <c r="AB22" s="337"/>
      <c r="AC22" s="337"/>
      <c r="AD22" s="337"/>
      <c r="AE22" s="337"/>
      <c r="AF22" s="337"/>
      <c r="AG22" s="337"/>
      <c r="AH22" s="353"/>
      <c r="AI22" s="354"/>
      <c r="AJ22" s="354"/>
      <c r="AK22" s="354"/>
      <c r="AL22" s="354"/>
      <c r="AM22" s="354"/>
      <c r="AN22" s="355"/>
      <c r="AO22" s="226" t="str">
        <f t="shared" si="3"/>
        <v/>
      </c>
      <c r="AP22" s="227"/>
      <c r="AQ22" s="221"/>
      <c r="AR22" s="222"/>
      <c r="AS22" s="440" t="str">
        <f t="shared" si="2"/>
        <v/>
      </c>
      <c r="AT22" s="441"/>
      <c r="AU22" s="441"/>
      <c r="AV22" s="441"/>
      <c r="AW22" s="441"/>
      <c r="AX22" s="442"/>
      <c r="AY22" s="218"/>
      <c r="AZ22" s="219"/>
      <c r="BA22" s="219"/>
      <c r="BB22" s="220"/>
    </row>
    <row r="23" spans="1:54" ht="12" customHeight="1">
      <c r="A23" s="311" t="s">
        <v>75</v>
      </c>
      <c r="B23" s="312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3"/>
      <c r="T23" s="344" t="s">
        <v>88</v>
      </c>
      <c r="U23" s="344"/>
      <c r="V23" s="344"/>
      <c r="W23" s="344"/>
      <c r="X23" s="344"/>
      <c r="Y23" s="344"/>
      <c r="Z23" s="345"/>
      <c r="AA23" s="166" t="s">
        <v>77</v>
      </c>
      <c r="AB23" s="167"/>
      <c r="AC23" s="399"/>
      <c r="AD23" s="399"/>
      <c r="AE23" s="401" t="s">
        <v>78</v>
      </c>
      <c r="AF23" s="401"/>
      <c r="AG23" s="401"/>
      <c r="AH23" s="239">
        <f>IF(AND(AO10=0,AC23=0),SUMIF(AQ13:AR22,"",AH13:AN22),IF(AC23=0,0,SUMIF(AQ13:AR22,"",AH13:AN22)))</f>
        <v>0</v>
      </c>
      <c r="AI23" s="240"/>
      <c r="AJ23" s="240"/>
      <c r="AK23" s="240"/>
      <c r="AL23" s="240"/>
      <c r="AM23" s="240"/>
      <c r="AN23" s="241"/>
      <c r="AO23" s="89"/>
      <c r="AP23" s="90"/>
      <c r="AS23" s="92"/>
      <c r="AT23" s="92"/>
      <c r="AU23" s="92"/>
      <c r="AV23" s="92"/>
      <c r="AW23" s="92"/>
      <c r="AX23" s="92"/>
    </row>
    <row r="24" spans="1:54" ht="12" customHeight="1">
      <c r="A24" s="233"/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5"/>
      <c r="T24" s="346"/>
      <c r="U24" s="346"/>
      <c r="V24" s="346"/>
      <c r="W24" s="346"/>
      <c r="X24" s="346"/>
      <c r="Y24" s="346"/>
      <c r="Z24" s="347"/>
      <c r="AA24" s="168"/>
      <c r="AB24" s="169"/>
      <c r="AC24" s="400"/>
      <c r="AD24" s="400"/>
      <c r="AE24" s="402"/>
      <c r="AF24" s="402"/>
      <c r="AG24" s="402"/>
      <c r="AH24" s="242"/>
      <c r="AI24" s="243"/>
      <c r="AJ24" s="243"/>
      <c r="AK24" s="243"/>
      <c r="AL24" s="243"/>
      <c r="AM24" s="243"/>
      <c r="AN24" s="244"/>
      <c r="AO24" s="91"/>
      <c r="AS24" s="92"/>
      <c r="AT24" s="92"/>
      <c r="AU24" s="92"/>
      <c r="AV24" s="92"/>
      <c r="AW24" s="92"/>
      <c r="AX24" s="92"/>
    </row>
    <row r="25" spans="1:54" ht="12" customHeight="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5"/>
      <c r="T25" s="348" t="s">
        <v>83</v>
      </c>
      <c r="U25" s="348"/>
      <c r="V25" s="348"/>
      <c r="W25" s="348"/>
      <c r="X25" s="348"/>
      <c r="Y25" s="348"/>
      <c r="Z25" s="349"/>
      <c r="AA25" s="148" t="s">
        <v>79</v>
      </c>
      <c r="AB25" s="149"/>
      <c r="AC25" s="149"/>
      <c r="AD25" s="149"/>
      <c r="AE25" s="149"/>
      <c r="AF25" s="149"/>
      <c r="AG25" s="149"/>
      <c r="AH25" s="154">
        <f>IF(AO10=0,0,ROUND(SUMIF(AQ13:AR22,"&lt;&gt;非",AH13:AN22)*(AC23/100),0))</f>
        <v>0</v>
      </c>
      <c r="AI25" s="155"/>
      <c r="AJ25" s="155"/>
      <c r="AK25" s="155"/>
      <c r="AL25" s="155"/>
      <c r="AM25" s="155"/>
      <c r="AN25" s="341"/>
      <c r="AO25" s="1"/>
      <c r="AP25" s="1"/>
      <c r="AQ25" s="1"/>
      <c r="AR25" s="1"/>
      <c r="AS25" s="1"/>
    </row>
    <row r="26" spans="1:54" ht="12" customHeight="1">
      <c r="A26" s="236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8"/>
      <c r="T26" s="348"/>
      <c r="U26" s="348"/>
      <c r="V26" s="348"/>
      <c r="W26" s="348"/>
      <c r="X26" s="348"/>
      <c r="Y26" s="348"/>
      <c r="Z26" s="349"/>
      <c r="AA26" s="151"/>
      <c r="AB26" s="152"/>
      <c r="AC26" s="152"/>
      <c r="AD26" s="152"/>
      <c r="AE26" s="152"/>
      <c r="AF26" s="152"/>
      <c r="AG26" s="152"/>
      <c r="AH26" s="242"/>
      <c r="AI26" s="243"/>
      <c r="AJ26" s="243"/>
      <c r="AK26" s="243"/>
      <c r="AL26" s="243"/>
      <c r="AM26" s="243"/>
      <c r="AN26" s="342"/>
      <c r="AO26" s="1"/>
      <c r="AP26" s="1"/>
      <c r="AQ26" s="1"/>
      <c r="AR26" s="1"/>
      <c r="AS26" s="1"/>
    </row>
    <row r="27" spans="1:54" ht="12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7"/>
      <c r="AA27" s="148" t="s">
        <v>86</v>
      </c>
      <c r="AB27" s="149"/>
      <c r="AC27" s="149"/>
      <c r="AD27" s="149"/>
      <c r="AE27" s="149"/>
      <c r="AF27" s="149"/>
      <c r="AG27" s="149"/>
      <c r="AH27" s="154">
        <f>SUMIF(AQ13:AR22,"非",AH13:AN22)</f>
        <v>0</v>
      </c>
      <c r="AI27" s="155"/>
      <c r="AJ27" s="155"/>
      <c r="AK27" s="155"/>
      <c r="AL27" s="155"/>
      <c r="AM27" s="155"/>
      <c r="AN27" s="341"/>
      <c r="AO27" s="1"/>
      <c r="AP27" s="1"/>
      <c r="AQ27" s="1"/>
      <c r="AR27" s="1"/>
      <c r="AS27" s="1"/>
    </row>
    <row r="28" spans="1:54" ht="12" customHeight="1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7"/>
      <c r="AA28" s="151"/>
      <c r="AB28" s="152"/>
      <c r="AC28" s="152"/>
      <c r="AD28" s="152"/>
      <c r="AE28" s="152"/>
      <c r="AF28" s="152"/>
      <c r="AG28" s="152"/>
      <c r="AH28" s="242"/>
      <c r="AI28" s="243"/>
      <c r="AJ28" s="243"/>
      <c r="AK28" s="243"/>
      <c r="AL28" s="243"/>
      <c r="AM28" s="243"/>
      <c r="AN28" s="342"/>
      <c r="AO28" s="1"/>
      <c r="AP28" s="1"/>
      <c r="AQ28" s="1"/>
      <c r="AR28" s="1"/>
      <c r="AS28" s="1"/>
    </row>
    <row r="29" spans="1:54" ht="12" customHeight="1">
      <c r="A29" s="9" t="s">
        <v>84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148" t="s">
        <v>80</v>
      </c>
      <c r="AB29" s="149"/>
      <c r="AC29" s="149"/>
      <c r="AD29" s="149"/>
      <c r="AE29" s="149"/>
      <c r="AF29" s="149"/>
      <c r="AG29" s="149"/>
      <c r="AH29" s="154">
        <f>SUM(AH23:AN28)</f>
        <v>0</v>
      </c>
      <c r="AI29" s="155"/>
      <c r="AJ29" s="155"/>
      <c r="AK29" s="155"/>
      <c r="AL29" s="155"/>
      <c r="AM29" s="155"/>
      <c r="AN29" s="156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</row>
    <row r="30" spans="1:54" ht="12" customHeight="1" thickBot="1">
      <c r="A30" s="9"/>
      <c r="B30" s="23"/>
      <c r="C30" s="23"/>
      <c r="D30" s="9"/>
      <c r="E30" s="9"/>
      <c r="F30" s="9"/>
      <c r="G30" s="9"/>
      <c r="H30" s="23"/>
      <c r="I30" s="23"/>
      <c r="J30" s="23"/>
      <c r="K30" s="23"/>
      <c r="L30" s="23"/>
      <c r="M30" s="23"/>
      <c r="N30" s="23"/>
      <c r="O30" s="2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151"/>
      <c r="AB30" s="152"/>
      <c r="AC30" s="152"/>
      <c r="AD30" s="152"/>
      <c r="AE30" s="152"/>
      <c r="AF30" s="152"/>
      <c r="AG30" s="152"/>
      <c r="AH30" s="157"/>
      <c r="AI30" s="158"/>
      <c r="AJ30" s="158"/>
      <c r="AK30" s="158"/>
      <c r="AL30" s="158"/>
      <c r="AM30" s="158"/>
      <c r="AN30" s="159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</row>
    <row r="31" spans="1:54" ht="14.1" customHeight="1">
      <c r="A31" s="23" t="s">
        <v>11</v>
      </c>
      <c r="B31" s="9" t="s">
        <v>33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E31" s="403"/>
      <c r="AF31" s="403"/>
      <c r="AO31" s="6"/>
      <c r="AP31" s="21"/>
      <c r="AQ31" s="21"/>
      <c r="AR31" s="21"/>
      <c r="AS31" s="21"/>
      <c r="AT31" s="21"/>
      <c r="AU31" s="24"/>
      <c r="AV31" s="24"/>
      <c r="AW31" s="24"/>
      <c r="AX31" s="24"/>
      <c r="AY31" s="24"/>
      <c r="AZ31" s="24"/>
      <c r="BA31" s="24"/>
      <c r="BB31" s="24"/>
    </row>
    <row r="32" spans="1:54" ht="12" customHeight="1">
      <c r="A32" s="23" t="s">
        <v>12</v>
      </c>
      <c r="B32" s="9" t="s">
        <v>68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</row>
    <row r="33" spans="1:54" ht="12" customHeight="1">
      <c r="A33" s="23"/>
      <c r="B33" s="9" t="s">
        <v>69</v>
      </c>
      <c r="C33" s="9"/>
      <c r="D33" s="42"/>
      <c r="E33" s="42"/>
      <c r="F33" s="42"/>
      <c r="G33" s="42"/>
      <c r="H33" s="9"/>
      <c r="I33" s="9"/>
      <c r="J33" s="9"/>
      <c r="K33" s="9"/>
      <c r="L33" s="9"/>
      <c r="M33" s="9"/>
      <c r="N33" s="9"/>
      <c r="O33" s="9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</row>
    <row r="34" spans="1:54" ht="12" customHeight="1">
      <c r="A34" s="23" t="s">
        <v>18</v>
      </c>
      <c r="B34" s="48" t="s">
        <v>85</v>
      </c>
      <c r="C34" s="42"/>
      <c r="D34" s="9"/>
      <c r="E34" s="9"/>
      <c r="F34" s="9"/>
      <c r="G34" s="9"/>
      <c r="H34" s="42"/>
      <c r="I34" s="42"/>
      <c r="J34" s="42"/>
      <c r="K34" s="42"/>
      <c r="L34" s="42"/>
      <c r="M34" s="42"/>
      <c r="N34" s="42"/>
      <c r="O34" s="42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</row>
    <row r="35" spans="1:54" ht="12" customHeight="1">
      <c r="A35" s="23" t="s">
        <v>19</v>
      </c>
      <c r="B35" s="9" t="s">
        <v>89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</row>
    <row r="36" spans="1:54" ht="12" customHeight="1">
      <c r="A36" s="23" t="s">
        <v>20</v>
      </c>
      <c r="B36" s="9" t="s">
        <v>70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</row>
    <row r="37" spans="1:54" ht="12" customHeight="1">
      <c r="P37" s="9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9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</row>
    <row r="38" spans="1:54" ht="27.95" customHeight="1">
      <c r="A38" s="301" t="s">
        <v>23</v>
      </c>
      <c r="B38" s="302"/>
      <c r="C38" s="302"/>
      <c r="D38" s="302"/>
      <c r="E38" s="302"/>
      <c r="F38" s="302"/>
      <c r="G38" s="303"/>
      <c r="H38" s="44"/>
      <c r="I38" s="44"/>
      <c r="J38" s="44"/>
      <c r="K38" s="1"/>
      <c r="L38" s="1"/>
      <c r="M38" s="2"/>
      <c r="N38" s="2"/>
      <c r="O38" s="2"/>
      <c r="P38" s="2"/>
      <c r="Q38" s="2"/>
      <c r="R38" s="2"/>
      <c r="S38" s="2"/>
      <c r="T38" s="343" t="s">
        <v>73</v>
      </c>
      <c r="U38" s="343"/>
      <c r="V38" s="343"/>
      <c r="W38" s="343"/>
      <c r="X38" s="343"/>
      <c r="Y38" s="343"/>
      <c r="Z38" s="343"/>
      <c r="AA38" s="343"/>
      <c r="AB38" s="343"/>
      <c r="AC38" s="343"/>
      <c r="AD38" s="343"/>
      <c r="AE38" s="343"/>
      <c r="AF38" s="343"/>
      <c r="AG38" s="343"/>
      <c r="AH38" s="72"/>
      <c r="AI38" s="72"/>
      <c r="AJ38" s="3"/>
      <c r="AK38" s="3"/>
      <c r="AL38" s="2"/>
      <c r="AM38" s="1"/>
      <c r="AP38" s="1"/>
      <c r="AQ38" s="1"/>
      <c r="AR38" s="1"/>
      <c r="AS38" s="74" t="s">
        <v>74</v>
      </c>
      <c r="AT38" s="428" t="str">
        <f>IF(AT1="","",AT1)</f>
        <v/>
      </c>
      <c r="AU38" s="428"/>
      <c r="AV38" s="428"/>
      <c r="AW38" s="428"/>
      <c r="AX38" s="428"/>
      <c r="AY38" s="428"/>
      <c r="AZ38" s="428"/>
      <c r="BA38" s="428"/>
      <c r="BB38" s="428"/>
    </row>
    <row r="39" spans="1:54" ht="14.1" customHeight="1">
      <c r="A39" s="304" t="str">
        <f>A2</f>
        <v>エステート林工　株式会社</v>
      </c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6" t="s">
        <v>0</v>
      </c>
      <c r="O39" s="306"/>
      <c r="P39" s="306"/>
      <c r="Q39" s="5"/>
      <c r="R39" s="5"/>
      <c r="S39" s="5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3"/>
      <c r="AG39" s="343"/>
      <c r="AH39" s="72"/>
      <c r="AI39" s="72"/>
      <c r="AJ39" s="6"/>
    </row>
    <row r="40" spans="1:54" ht="20.100000000000001" customHeight="1">
      <c r="A40" s="305"/>
      <c r="B40" s="305"/>
      <c r="C40" s="305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7"/>
      <c r="O40" s="307"/>
      <c r="P40" s="307"/>
      <c r="Q40" s="5"/>
      <c r="R40" s="5"/>
      <c r="S40" s="5"/>
      <c r="T40" s="5"/>
      <c r="U40" s="5"/>
      <c r="V40" s="5"/>
      <c r="W40" s="5"/>
      <c r="X40" s="5"/>
      <c r="Y40" s="5"/>
      <c r="Z40" s="5"/>
      <c r="AA40" s="8"/>
      <c r="AB40" s="6"/>
      <c r="AC40" s="6"/>
      <c r="AD40" s="6"/>
      <c r="AE40" s="6"/>
      <c r="AF40" s="6"/>
      <c r="AG40" s="7"/>
      <c r="AH40" s="6"/>
      <c r="AJ40" s="9"/>
      <c r="AK40" s="245" t="s">
        <v>1</v>
      </c>
      <c r="AL40" s="245"/>
      <c r="AM40" s="245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</row>
    <row r="41" spans="1:54" ht="20.100000000000001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5"/>
      <c r="R41" s="5"/>
      <c r="S41" s="5"/>
      <c r="T41" s="5"/>
      <c r="U41" s="5"/>
      <c r="V41" s="5"/>
      <c r="W41" s="5"/>
      <c r="X41" s="5"/>
      <c r="Y41" s="5"/>
      <c r="Z41" s="5"/>
      <c r="AA41" s="8"/>
      <c r="AB41" s="6"/>
      <c r="AC41" s="6"/>
      <c r="AD41" s="6"/>
      <c r="AE41" s="6"/>
      <c r="AF41" s="6"/>
      <c r="AG41" s="7"/>
      <c r="AH41" s="6"/>
      <c r="AI41" s="9"/>
      <c r="AJ41" s="9"/>
      <c r="AK41" s="197" t="s">
        <v>2</v>
      </c>
      <c r="AL41" s="197"/>
      <c r="AM41" s="185">
        <f>AM4</f>
        <v>0</v>
      </c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</row>
    <row r="42" spans="1:54" ht="13.5" customHeight="1">
      <c r="A42" s="311" t="s">
        <v>3</v>
      </c>
      <c r="B42" s="312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2"/>
      <c r="Z42" s="312"/>
      <c r="AA42" s="312"/>
      <c r="AB42" s="313"/>
      <c r="AC42" s="2"/>
      <c r="AD42" s="333" t="s">
        <v>22</v>
      </c>
      <c r="AE42" s="334"/>
      <c r="AF42" s="334"/>
      <c r="AG42" s="334"/>
      <c r="AH42" s="334"/>
      <c r="AI42" s="335"/>
      <c r="AJ42" s="9"/>
      <c r="AK42" s="197"/>
      <c r="AL42" s="197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</row>
    <row r="43" spans="1:54" ht="14.1" customHeight="1">
      <c r="A43" s="375">
        <f>A7</f>
        <v>0</v>
      </c>
      <c r="B43" s="376"/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7"/>
      <c r="AC43" s="2"/>
      <c r="AD43" s="381">
        <f>AD7</f>
        <v>0</v>
      </c>
      <c r="AE43" s="382"/>
      <c r="AF43" s="382"/>
      <c r="AG43" s="382"/>
      <c r="AH43" s="382"/>
      <c r="AI43" s="383"/>
      <c r="AJ43" s="12"/>
      <c r="AK43" s="197" t="s">
        <v>4</v>
      </c>
      <c r="AL43" s="197"/>
      <c r="AM43" s="185">
        <f>AM7</f>
        <v>0</v>
      </c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6" t="s">
        <v>7</v>
      </c>
      <c r="BA43" s="186"/>
      <c r="BB43" s="186"/>
    </row>
    <row r="44" spans="1:54" ht="12.95" customHeight="1">
      <c r="A44" s="378"/>
      <c r="B44" s="379"/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80"/>
      <c r="AC44" s="13"/>
      <c r="AD44" s="384"/>
      <c r="AE44" s="385"/>
      <c r="AF44" s="385"/>
      <c r="AG44" s="385"/>
      <c r="AH44" s="385"/>
      <c r="AI44" s="386"/>
      <c r="AJ44" s="2"/>
      <c r="AK44" s="197"/>
      <c r="AL44" s="197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6"/>
      <c r="BA44" s="186"/>
      <c r="BB44" s="186"/>
    </row>
    <row r="45" spans="1:54" ht="14.25" customHeight="1" thickBot="1">
      <c r="A45" s="387" t="s">
        <v>65</v>
      </c>
      <c r="B45" s="388"/>
      <c r="C45" s="388"/>
      <c r="D45" s="388"/>
      <c r="E45" s="388"/>
      <c r="F45" s="388"/>
      <c r="G45" s="388"/>
      <c r="H45" s="389"/>
      <c r="I45" s="264" t="s">
        <v>67</v>
      </c>
      <c r="J45" s="265"/>
      <c r="K45" s="265"/>
      <c r="L45" s="265"/>
      <c r="M45" s="265"/>
      <c r="N45" s="266"/>
      <c r="O45" s="264" t="s">
        <v>66</v>
      </c>
      <c r="P45" s="265"/>
      <c r="Q45" s="265"/>
      <c r="R45" s="265"/>
      <c r="S45" s="265"/>
      <c r="T45" s="266"/>
      <c r="U45" s="394" t="s">
        <v>71</v>
      </c>
      <c r="V45" s="395"/>
      <c r="W45" s="395"/>
      <c r="X45" s="395"/>
      <c r="Y45" s="395"/>
      <c r="Z45" s="396"/>
      <c r="AA45" s="414" t="s">
        <v>6</v>
      </c>
      <c r="AB45" s="415"/>
      <c r="AC45" s="1"/>
      <c r="AD45" s="333" t="s">
        <v>87</v>
      </c>
      <c r="AE45" s="334"/>
      <c r="AF45" s="334"/>
      <c r="AG45" s="334"/>
      <c r="AH45" s="334"/>
      <c r="AI45" s="335"/>
      <c r="AJ45" s="2"/>
      <c r="AK45" s="197"/>
      <c r="AL45" s="197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6"/>
      <c r="BA45" s="186"/>
      <c r="BB45" s="186"/>
    </row>
    <row r="46" spans="1:54" ht="24" customHeight="1" thickBot="1">
      <c r="A46" s="416" t="str">
        <f>IF(A10="","",A10)</f>
        <v/>
      </c>
      <c r="B46" s="417"/>
      <c r="C46" s="66" t="s">
        <v>8</v>
      </c>
      <c r="D46" s="419" t="str">
        <f>IF(D10="","",D10)</f>
        <v/>
      </c>
      <c r="E46" s="419"/>
      <c r="F46" s="419"/>
      <c r="G46" s="419"/>
      <c r="H46" s="420"/>
      <c r="I46" s="97">
        <v>1</v>
      </c>
      <c r="J46" s="397" t="str">
        <f>IF(G5="","",G5)</f>
        <v/>
      </c>
      <c r="K46" s="397"/>
      <c r="L46" s="397"/>
      <c r="M46" s="397"/>
      <c r="N46" s="398"/>
      <c r="O46" s="418" t="str">
        <f>IF(I10="","",I10)</f>
        <v/>
      </c>
      <c r="P46" s="419"/>
      <c r="Q46" s="419"/>
      <c r="R46" s="419"/>
      <c r="S46" s="419"/>
      <c r="T46" s="420"/>
      <c r="U46" s="421">
        <f>O10</f>
        <v>0</v>
      </c>
      <c r="V46" s="422"/>
      <c r="W46" s="422"/>
      <c r="X46" s="422"/>
      <c r="Y46" s="422"/>
      <c r="Z46" s="423"/>
      <c r="AA46" s="390">
        <v>1</v>
      </c>
      <c r="AB46" s="391"/>
      <c r="AC46" s="14"/>
      <c r="AD46" s="384">
        <f>AD10</f>
        <v>0</v>
      </c>
      <c r="AE46" s="392"/>
      <c r="AF46" s="392"/>
      <c r="AG46" s="392"/>
      <c r="AH46" s="392"/>
      <c r="AI46" s="393"/>
      <c r="AJ46" s="2"/>
      <c r="AK46" s="281" t="s">
        <v>81</v>
      </c>
      <c r="AL46" s="281"/>
      <c r="AM46" s="281"/>
      <c r="AN46" s="85" t="s">
        <v>82</v>
      </c>
      <c r="AO46" s="182" t="str">
        <f>IF(AO10=0,"　　インボイス登録なし",AO10)</f>
        <v>　　インボイス登録なし</v>
      </c>
      <c r="AP46" s="182"/>
      <c r="AQ46" s="182"/>
      <c r="AR46" s="182"/>
      <c r="AS46" s="182"/>
      <c r="AT46" s="182"/>
      <c r="AU46" s="182"/>
      <c r="AV46" s="182"/>
      <c r="AW46" s="182"/>
      <c r="AX46" s="82"/>
      <c r="AY46" s="82"/>
      <c r="AZ46" s="83"/>
      <c r="BA46" s="83"/>
      <c r="BB46" s="83"/>
    </row>
    <row r="47" spans="1:54" ht="12" customHeight="1">
      <c r="A47" s="15"/>
      <c r="B47" s="15"/>
      <c r="C47" s="16"/>
      <c r="D47" s="17"/>
      <c r="E47" s="17"/>
      <c r="F47" s="17"/>
      <c r="G47" s="17"/>
      <c r="H47" s="17"/>
      <c r="I47" s="18"/>
      <c r="J47" s="19"/>
      <c r="K47" s="19"/>
      <c r="L47" s="19"/>
      <c r="M47" s="19"/>
      <c r="N47" s="17"/>
      <c r="O47" s="17"/>
      <c r="P47" s="17"/>
      <c r="Q47" s="17"/>
      <c r="R47" s="17"/>
      <c r="S47" s="16"/>
      <c r="T47" s="20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X47" s="78"/>
      <c r="AY47" s="76"/>
      <c r="AZ47" s="76"/>
      <c r="BA47" s="76"/>
      <c r="BB47" s="77"/>
    </row>
    <row r="48" spans="1:54" ht="14.25" thickBot="1">
      <c r="A48" s="387" t="s">
        <v>9</v>
      </c>
      <c r="B48" s="388"/>
      <c r="C48" s="388"/>
      <c r="D48" s="389"/>
      <c r="E48" s="45" t="s">
        <v>10</v>
      </c>
      <c r="F48" s="46"/>
      <c r="G48" s="46"/>
      <c r="H48" s="46"/>
      <c r="I48" s="73"/>
      <c r="J48" s="45" t="s">
        <v>32</v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127" t="s">
        <v>27</v>
      </c>
      <c r="Y48" s="128"/>
      <c r="Z48" s="128"/>
      <c r="AA48" s="128"/>
      <c r="AB48" s="128"/>
      <c r="AC48" s="128"/>
      <c r="AD48" s="260"/>
      <c r="AE48" s="257" t="s">
        <v>26</v>
      </c>
      <c r="AF48" s="258"/>
      <c r="AG48" s="258"/>
      <c r="AH48" s="258"/>
      <c r="AI48" s="258"/>
      <c r="AJ48" s="258"/>
      <c r="AK48" s="259"/>
      <c r="AL48" s="264" t="s">
        <v>25</v>
      </c>
      <c r="AM48" s="265"/>
      <c r="AN48" s="265"/>
      <c r="AO48" s="265"/>
      <c r="AP48" s="265"/>
      <c r="AQ48" s="265"/>
      <c r="AR48" s="266"/>
      <c r="AS48" s="272" t="s">
        <v>24</v>
      </c>
      <c r="AT48" s="259"/>
      <c r="AU48" s="139" t="s">
        <v>76</v>
      </c>
      <c r="AV48" s="140"/>
      <c r="AW48" s="127" t="s">
        <v>35</v>
      </c>
      <c r="AX48" s="128"/>
      <c r="AY48" s="128"/>
      <c r="AZ48" s="128"/>
      <c r="BA48" s="128"/>
      <c r="BB48" s="129"/>
    </row>
    <row r="49" spans="1:54" ht="21.95" customHeight="1">
      <c r="A49" s="404" t="str">
        <f>IF(AY13="","",AY13)</f>
        <v/>
      </c>
      <c r="B49" s="405"/>
      <c r="C49" s="405"/>
      <c r="D49" s="406"/>
      <c r="E49" s="407" t="str">
        <f>IF(A13="","",A13)</f>
        <v/>
      </c>
      <c r="F49" s="408"/>
      <c r="G49" s="408"/>
      <c r="H49" s="408"/>
      <c r="I49" s="409"/>
      <c r="J49" s="410">
        <f>F13</f>
        <v>0</v>
      </c>
      <c r="K49" s="411"/>
      <c r="L49" s="411"/>
      <c r="M49" s="411"/>
      <c r="N49" s="411"/>
      <c r="O49" s="411"/>
      <c r="P49" s="411"/>
      <c r="Q49" s="411"/>
      <c r="R49" s="411"/>
      <c r="S49" s="411"/>
      <c r="T49" s="411"/>
      <c r="U49" s="411"/>
      <c r="V49" s="411"/>
      <c r="W49" s="412"/>
      <c r="X49" s="261" t="str">
        <f t="shared" ref="X49:X58" si="4">IF(AH13="","",T13)</f>
        <v/>
      </c>
      <c r="Y49" s="262"/>
      <c r="Z49" s="262"/>
      <c r="AA49" s="262"/>
      <c r="AB49" s="262"/>
      <c r="AC49" s="262"/>
      <c r="AD49" s="263"/>
      <c r="AE49" s="130" t="str">
        <f t="shared" ref="AE49:AE58" si="5">IF(AH13="","",AA13)</f>
        <v/>
      </c>
      <c r="AF49" s="262"/>
      <c r="AG49" s="262"/>
      <c r="AH49" s="262"/>
      <c r="AI49" s="262"/>
      <c r="AJ49" s="262"/>
      <c r="AK49" s="413"/>
      <c r="AL49" s="269" t="str">
        <f t="shared" ref="AL49:AL58" si="6">IF(AH13="","",AH13)</f>
        <v/>
      </c>
      <c r="AM49" s="270"/>
      <c r="AN49" s="270"/>
      <c r="AO49" s="270"/>
      <c r="AP49" s="270"/>
      <c r="AQ49" s="270"/>
      <c r="AR49" s="271"/>
      <c r="AS49" s="255" t="str">
        <f t="shared" ref="AS49:AS58" si="7">AO13</f>
        <v/>
      </c>
      <c r="AT49" s="256"/>
      <c r="AU49" s="144">
        <f t="shared" ref="AU49:AU58" si="8">AQ13</f>
        <v>0</v>
      </c>
      <c r="AV49" s="145"/>
      <c r="AW49" s="130" t="str">
        <f>IF(AH13="","",AS13)</f>
        <v/>
      </c>
      <c r="AX49" s="131"/>
      <c r="AY49" s="131"/>
      <c r="AZ49" s="131"/>
      <c r="BA49" s="131"/>
      <c r="BB49" s="132"/>
    </row>
    <row r="50" spans="1:54" ht="21.95" customHeight="1">
      <c r="A50" s="356" t="str">
        <f t="shared" ref="A50:A58" si="9">IF(AY14="","",AY14)</f>
        <v/>
      </c>
      <c r="B50" s="357"/>
      <c r="C50" s="357"/>
      <c r="D50" s="358"/>
      <c r="E50" s="133" t="str">
        <f t="shared" ref="E50:E58" si="10">IF(A14="","",A14)</f>
        <v/>
      </c>
      <c r="F50" s="134"/>
      <c r="G50" s="134"/>
      <c r="H50" s="134"/>
      <c r="I50" s="135"/>
      <c r="J50" s="136">
        <f>F14</f>
        <v>0</v>
      </c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8"/>
      <c r="X50" s="141" t="str">
        <f t="shared" si="4"/>
        <v/>
      </c>
      <c r="Y50" s="230"/>
      <c r="Z50" s="230"/>
      <c r="AA50" s="230"/>
      <c r="AB50" s="230"/>
      <c r="AC50" s="230"/>
      <c r="AD50" s="267"/>
      <c r="AE50" s="115" t="str">
        <f t="shared" si="5"/>
        <v/>
      </c>
      <c r="AF50" s="230"/>
      <c r="AG50" s="230"/>
      <c r="AH50" s="230"/>
      <c r="AI50" s="230"/>
      <c r="AJ50" s="230"/>
      <c r="AK50" s="231"/>
      <c r="AL50" s="141" t="str">
        <f t="shared" si="6"/>
        <v/>
      </c>
      <c r="AM50" s="142"/>
      <c r="AN50" s="142"/>
      <c r="AO50" s="142"/>
      <c r="AP50" s="142"/>
      <c r="AQ50" s="142"/>
      <c r="AR50" s="143"/>
      <c r="AS50" s="189" t="str">
        <f t="shared" si="7"/>
        <v/>
      </c>
      <c r="AT50" s="190"/>
      <c r="AU50" s="146">
        <f t="shared" si="8"/>
        <v>0</v>
      </c>
      <c r="AV50" s="147"/>
      <c r="AW50" s="115" t="str">
        <f>IF(AH14="","",AS14)</f>
        <v/>
      </c>
      <c r="AX50" s="116"/>
      <c r="AY50" s="116"/>
      <c r="AZ50" s="116"/>
      <c r="BA50" s="116"/>
      <c r="BB50" s="117"/>
    </row>
    <row r="51" spans="1:54" ht="21.95" customHeight="1">
      <c r="A51" s="356" t="str">
        <f t="shared" si="9"/>
        <v/>
      </c>
      <c r="B51" s="357"/>
      <c r="C51" s="357"/>
      <c r="D51" s="358"/>
      <c r="E51" s="133" t="str">
        <f t="shared" si="10"/>
        <v/>
      </c>
      <c r="F51" s="134"/>
      <c r="G51" s="134"/>
      <c r="H51" s="134"/>
      <c r="I51" s="135"/>
      <c r="J51" s="136">
        <f t="shared" ref="J51:J57" si="11">F15</f>
        <v>0</v>
      </c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8"/>
      <c r="X51" s="141" t="str">
        <f t="shared" si="4"/>
        <v/>
      </c>
      <c r="Y51" s="230"/>
      <c r="Z51" s="230"/>
      <c r="AA51" s="230"/>
      <c r="AB51" s="230"/>
      <c r="AC51" s="230"/>
      <c r="AD51" s="267"/>
      <c r="AE51" s="115" t="str">
        <f t="shared" si="5"/>
        <v/>
      </c>
      <c r="AF51" s="230"/>
      <c r="AG51" s="230"/>
      <c r="AH51" s="230"/>
      <c r="AI51" s="230"/>
      <c r="AJ51" s="230"/>
      <c r="AK51" s="231"/>
      <c r="AL51" s="141" t="str">
        <f t="shared" si="6"/>
        <v/>
      </c>
      <c r="AM51" s="142"/>
      <c r="AN51" s="142"/>
      <c r="AO51" s="142"/>
      <c r="AP51" s="142"/>
      <c r="AQ51" s="142"/>
      <c r="AR51" s="143"/>
      <c r="AS51" s="189" t="str">
        <f t="shared" si="7"/>
        <v/>
      </c>
      <c r="AT51" s="190"/>
      <c r="AU51" s="146">
        <f t="shared" si="8"/>
        <v>0</v>
      </c>
      <c r="AV51" s="147"/>
      <c r="AW51" s="115" t="str">
        <f t="shared" ref="AW51:AW58" si="12">IF(AH15="","",AS15)</f>
        <v/>
      </c>
      <c r="AX51" s="116"/>
      <c r="AY51" s="116"/>
      <c r="AZ51" s="116"/>
      <c r="BA51" s="116"/>
      <c r="BB51" s="117"/>
    </row>
    <row r="52" spans="1:54" ht="21.95" customHeight="1">
      <c r="A52" s="356" t="str">
        <f t="shared" si="9"/>
        <v/>
      </c>
      <c r="B52" s="357"/>
      <c r="C52" s="357"/>
      <c r="D52" s="358"/>
      <c r="E52" s="133" t="str">
        <f t="shared" si="10"/>
        <v/>
      </c>
      <c r="F52" s="134"/>
      <c r="G52" s="134"/>
      <c r="H52" s="134"/>
      <c r="I52" s="135"/>
      <c r="J52" s="136">
        <f t="shared" si="11"/>
        <v>0</v>
      </c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8"/>
      <c r="X52" s="141" t="str">
        <f t="shared" si="4"/>
        <v/>
      </c>
      <c r="Y52" s="230"/>
      <c r="Z52" s="230"/>
      <c r="AA52" s="230"/>
      <c r="AB52" s="230"/>
      <c r="AC52" s="230"/>
      <c r="AD52" s="268"/>
      <c r="AE52" s="115" t="str">
        <f t="shared" si="5"/>
        <v/>
      </c>
      <c r="AF52" s="230"/>
      <c r="AG52" s="230"/>
      <c r="AH52" s="230"/>
      <c r="AI52" s="230"/>
      <c r="AJ52" s="230"/>
      <c r="AK52" s="231"/>
      <c r="AL52" s="141" t="str">
        <f t="shared" si="6"/>
        <v/>
      </c>
      <c r="AM52" s="142"/>
      <c r="AN52" s="142"/>
      <c r="AO52" s="142"/>
      <c r="AP52" s="142"/>
      <c r="AQ52" s="142"/>
      <c r="AR52" s="143"/>
      <c r="AS52" s="189" t="str">
        <f t="shared" si="7"/>
        <v/>
      </c>
      <c r="AT52" s="190"/>
      <c r="AU52" s="146">
        <f t="shared" si="8"/>
        <v>0</v>
      </c>
      <c r="AV52" s="147"/>
      <c r="AW52" s="115" t="str">
        <f t="shared" si="12"/>
        <v/>
      </c>
      <c r="AX52" s="116"/>
      <c r="AY52" s="116"/>
      <c r="AZ52" s="116"/>
      <c r="BA52" s="116"/>
      <c r="BB52" s="117"/>
    </row>
    <row r="53" spans="1:54" ht="21.95" customHeight="1">
      <c r="A53" s="356" t="str">
        <f t="shared" si="9"/>
        <v/>
      </c>
      <c r="B53" s="357"/>
      <c r="C53" s="357"/>
      <c r="D53" s="358"/>
      <c r="E53" s="133" t="str">
        <f t="shared" si="10"/>
        <v/>
      </c>
      <c r="F53" s="134"/>
      <c r="G53" s="134"/>
      <c r="H53" s="134"/>
      <c r="I53" s="135"/>
      <c r="J53" s="136">
        <f t="shared" si="11"/>
        <v>0</v>
      </c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8"/>
      <c r="X53" s="141" t="str">
        <f t="shared" si="4"/>
        <v/>
      </c>
      <c r="Y53" s="230"/>
      <c r="Z53" s="230"/>
      <c r="AA53" s="230"/>
      <c r="AB53" s="230"/>
      <c r="AC53" s="230"/>
      <c r="AD53" s="268"/>
      <c r="AE53" s="115" t="str">
        <f t="shared" si="5"/>
        <v/>
      </c>
      <c r="AF53" s="230"/>
      <c r="AG53" s="230"/>
      <c r="AH53" s="230"/>
      <c r="AI53" s="230"/>
      <c r="AJ53" s="230"/>
      <c r="AK53" s="231"/>
      <c r="AL53" s="141" t="str">
        <f t="shared" si="6"/>
        <v/>
      </c>
      <c r="AM53" s="142"/>
      <c r="AN53" s="142"/>
      <c r="AO53" s="142"/>
      <c r="AP53" s="142"/>
      <c r="AQ53" s="142"/>
      <c r="AR53" s="143"/>
      <c r="AS53" s="189" t="str">
        <f t="shared" si="7"/>
        <v/>
      </c>
      <c r="AT53" s="190"/>
      <c r="AU53" s="146">
        <f t="shared" si="8"/>
        <v>0</v>
      </c>
      <c r="AV53" s="147"/>
      <c r="AW53" s="115" t="str">
        <f t="shared" si="12"/>
        <v/>
      </c>
      <c r="AX53" s="116"/>
      <c r="AY53" s="116"/>
      <c r="AZ53" s="116"/>
      <c r="BA53" s="116"/>
      <c r="BB53" s="117"/>
    </row>
    <row r="54" spans="1:54" ht="21.95" customHeight="1">
      <c r="A54" s="356" t="str">
        <f t="shared" si="9"/>
        <v/>
      </c>
      <c r="B54" s="357"/>
      <c r="C54" s="357"/>
      <c r="D54" s="358"/>
      <c r="E54" s="133" t="str">
        <f t="shared" si="10"/>
        <v/>
      </c>
      <c r="F54" s="134"/>
      <c r="G54" s="134"/>
      <c r="H54" s="134"/>
      <c r="I54" s="135"/>
      <c r="J54" s="136">
        <f t="shared" si="11"/>
        <v>0</v>
      </c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8"/>
      <c r="X54" s="141" t="str">
        <f t="shared" si="4"/>
        <v/>
      </c>
      <c r="Y54" s="230"/>
      <c r="Z54" s="230"/>
      <c r="AA54" s="230"/>
      <c r="AB54" s="230"/>
      <c r="AC54" s="230"/>
      <c r="AD54" s="268"/>
      <c r="AE54" s="115" t="str">
        <f t="shared" si="5"/>
        <v/>
      </c>
      <c r="AF54" s="230"/>
      <c r="AG54" s="230"/>
      <c r="AH54" s="230"/>
      <c r="AI54" s="230"/>
      <c r="AJ54" s="230"/>
      <c r="AK54" s="231"/>
      <c r="AL54" s="141" t="str">
        <f t="shared" si="6"/>
        <v/>
      </c>
      <c r="AM54" s="142"/>
      <c r="AN54" s="142"/>
      <c r="AO54" s="142"/>
      <c r="AP54" s="142"/>
      <c r="AQ54" s="142"/>
      <c r="AR54" s="143"/>
      <c r="AS54" s="189" t="str">
        <f t="shared" si="7"/>
        <v/>
      </c>
      <c r="AT54" s="190"/>
      <c r="AU54" s="146">
        <f t="shared" si="8"/>
        <v>0</v>
      </c>
      <c r="AV54" s="147"/>
      <c r="AW54" s="115" t="str">
        <f t="shared" si="12"/>
        <v/>
      </c>
      <c r="AX54" s="116"/>
      <c r="AY54" s="116"/>
      <c r="AZ54" s="116"/>
      <c r="BA54" s="116"/>
      <c r="BB54" s="117"/>
    </row>
    <row r="55" spans="1:54" ht="21.95" customHeight="1">
      <c r="A55" s="356" t="str">
        <f t="shared" si="9"/>
        <v/>
      </c>
      <c r="B55" s="357"/>
      <c r="C55" s="357"/>
      <c r="D55" s="358"/>
      <c r="E55" s="133" t="str">
        <f t="shared" si="10"/>
        <v/>
      </c>
      <c r="F55" s="134"/>
      <c r="G55" s="134"/>
      <c r="H55" s="134"/>
      <c r="I55" s="135"/>
      <c r="J55" s="136">
        <f t="shared" si="11"/>
        <v>0</v>
      </c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8"/>
      <c r="X55" s="141" t="str">
        <f t="shared" si="4"/>
        <v/>
      </c>
      <c r="Y55" s="230"/>
      <c r="Z55" s="230"/>
      <c r="AA55" s="230"/>
      <c r="AB55" s="230"/>
      <c r="AC55" s="230"/>
      <c r="AD55" s="268"/>
      <c r="AE55" s="115" t="str">
        <f t="shared" si="5"/>
        <v/>
      </c>
      <c r="AF55" s="230"/>
      <c r="AG55" s="230"/>
      <c r="AH55" s="230"/>
      <c r="AI55" s="230"/>
      <c r="AJ55" s="230"/>
      <c r="AK55" s="231"/>
      <c r="AL55" s="141" t="str">
        <f t="shared" si="6"/>
        <v/>
      </c>
      <c r="AM55" s="142"/>
      <c r="AN55" s="142"/>
      <c r="AO55" s="142"/>
      <c r="AP55" s="142"/>
      <c r="AQ55" s="142"/>
      <c r="AR55" s="143"/>
      <c r="AS55" s="189" t="str">
        <f t="shared" si="7"/>
        <v/>
      </c>
      <c r="AT55" s="190"/>
      <c r="AU55" s="146">
        <f t="shared" si="8"/>
        <v>0</v>
      </c>
      <c r="AV55" s="147"/>
      <c r="AW55" s="115" t="str">
        <f t="shared" si="12"/>
        <v/>
      </c>
      <c r="AX55" s="116"/>
      <c r="AY55" s="116"/>
      <c r="AZ55" s="116"/>
      <c r="BA55" s="116"/>
      <c r="BB55" s="117"/>
    </row>
    <row r="56" spans="1:54" ht="21.95" customHeight="1">
      <c r="A56" s="356" t="str">
        <f t="shared" si="9"/>
        <v/>
      </c>
      <c r="B56" s="357"/>
      <c r="C56" s="357"/>
      <c r="D56" s="358"/>
      <c r="E56" s="133" t="str">
        <f t="shared" si="10"/>
        <v/>
      </c>
      <c r="F56" s="134"/>
      <c r="G56" s="134"/>
      <c r="H56" s="134"/>
      <c r="I56" s="135"/>
      <c r="J56" s="136">
        <f t="shared" si="11"/>
        <v>0</v>
      </c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8"/>
      <c r="X56" s="141" t="str">
        <f t="shared" si="4"/>
        <v/>
      </c>
      <c r="Y56" s="230"/>
      <c r="Z56" s="230"/>
      <c r="AA56" s="230"/>
      <c r="AB56" s="230"/>
      <c r="AC56" s="230"/>
      <c r="AD56" s="268"/>
      <c r="AE56" s="115" t="str">
        <f t="shared" si="5"/>
        <v/>
      </c>
      <c r="AF56" s="230"/>
      <c r="AG56" s="230"/>
      <c r="AH56" s="230"/>
      <c r="AI56" s="230"/>
      <c r="AJ56" s="230"/>
      <c r="AK56" s="231"/>
      <c r="AL56" s="141" t="str">
        <f t="shared" si="6"/>
        <v/>
      </c>
      <c r="AM56" s="142"/>
      <c r="AN56" s="142"/>
      <c r="AO56" s="142"/>
      <c r="AP56" s="142"/>
      <c r="AQ56" s="142"/>
      <c r="AR56" s="143"/>
      <c r="AS56" s="189" t="str">
        <f t="shared" si="7"/>
        <v/>
      </c>
      <c r="AT56" s="190"/>
      <c r="AU56" s="146">
        <f t="shared" si="8"/>
        <v>0</v>
      </c>
      <c r="AV56" s="147"/>
      <c r="AW56" s="115" t="str">
        <f t="shared" si="12"/>
        <v/>
      </c>
      <c r="AX56" s="116"/>
      <c r="AY56" s="116"/>
      <c r="AZ56" s="116"/>
      <c r="BA56" s="116"/>
      <c r="BB56" s="117"/>
    </row>
    <row r="57" spans="1:54" ht="21.95" customHeight="1">
      <c r="A57" s="356" t="str">
        <f t="shared" si="9"/>
        <v/>
      </c>
      <c r="B57" s="357"/>
      <c r="C57" s="357"/>
      <c r="D57" s="358"/>
      <c r="E57" s="133" t="str">
        <f t="shared" si="10"/>
        <v/>
      </c>
      <c r="F57" s="134"/>
      <c r="G57" s="134"/>
      <c r="H57" s="134"/>
      <c r="I57" s="135"/>
      <c r="J57" s="136">
        <f t="shared" si="11"/>
        <v>0</v>
      </c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8"/>
      <c r="X57" s="141" t="str">
        <f t="shared" si="4"/>
        <v/>
      </c>
      <c r="Y57" s="230"/>
      <c r="Z57" s="230"/>
      <c r="AA57" s="230"/>
      <c r="AB57" s="230"/>
      <c r="AC57" s="230"/>
      <c r="AD57" s="268"/>
      <c r="AE57" s="115" t="str">
        <f t="shared" si="5"/>
        <v/>
      </c>
      <c r="AF57" s="230"/>
      <c r="AG57" s="230"/>
      <c r="AH57" s="230"/>
      <c r="AI57" s="230"/>
      <c r="AJ57" s="230"/>
      <c r="AK57" s="231"/>
      <c r="AL57" s="141" t="str">
        <f t="shared" si="6"/>
        <v/>
      </c>
      <c r="AM57" s="142"/>
      <c r="AN57" s="142"/>
      <c r="AO57" s="142"/>
      <c r="AP57" s="142"/>
      <c r="AQ57" s="142"/>
      <c r="AR57" s="143"/>
      <c r="AS57" s="189" t="str">
        <f t="shared" si="7"/>
        <v/>
      </c>
      <c r="AT57" s="190"/>
      <c r="AU57" s="146">
        <f t="shared" si="8"/>
        <v>0</v>
      </c>
      <c r="AV57" s="147"/>
      <c r="AW57" s="115" t="str">
        <f t="shared" si="12"/>
        <v/>
      </c>
      <c r="AX57" s="116"/>
      <c r="AY57" s="116"/>
      <c r="AZ57" s="116"/>
      <c r="BA57" s="116"/>
      <c r="BB57" s="117"/>
    </row>
    <row r="58" spans="1:54" ht="21.95" customHeight="1" thickBot="1">
      <c r="A58" s="359" t="str">
        <f t="shared" si="9"/>
        <v/>
      </c>
      <c r="B58" s="360"/>
      <c r="C58" s="360"/>
      <c r="D58" s="361"/>
      <c r="E58" s="365" t="str">
        <f t="shared" si="10"/>
        <v/>
      </c>
      <c r="F58" s="366"/>
      <c r="G58" s="366"/>
      <c r="H58" s="366"/>
      <c r="I58" s="367"/>
      <c r="J58" s="368">
        <f>F22</f>
        <v>0</v>
      </c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70"/>
      <c r="X58" s="371" t="str">
        <f t="shared" si="4"/>
        <v/>
      </c>
      <c r="Y58" s="372"/>
      <c r="Z58" s="372"/>
      <c r="AA58" s="372"/>
      <c r="AB58" s="372"/>
      <c r="AC58" s="372"/>
      <c r="AD58" s="373"/>
      <c r="AE58" s="118" t="str">
        <f t="shared" si="5"/>
        <v/>
      </c>
      <c r="AF58" s="372"/>
      <c r="AG58" s="372"/>
      <c r="AH58" s="372"/>
      <c r="AI58" s="372"/>
      <c r="AJ58" s="372"/>
      <c r="AK58" s="374"/>
      <c r="AL58" s="362" t="str">
        <f t="shared" si="6"/>
        <v/>
      </c>
      <c r="AM58" s="363"/>
      <c r="AN58" s="363"/>
      <c r="AO58" s="363"/>
      <c r="AP58" s="363"/>
      <c r="AQ58" s="363"/>
      <c r="AR58" s="364"/>
      <c r="AS58" s="183" t="str">
        <f t="shared" si="7"/>
        <v/>
      </c>
      <c r="AT58" s="184"/>
      <c r="AU58" s="187">
        <f t="shared" si="8"/>
        <v>0</v>
      </c>
      <c r="AV58" s="188"/>
      <c r="AW58" s="118" t="str">
        <f t="shared" si="12"/>
        <v/>
      </c>
      <c r="AX58" s="119"/>
      <c r="AY58" s="119"/>
      <c r="AZ58" s="119"/>
      <c r="BA58" s="119"/>
      <c r="BB58" s="120"/>
    </row>
    <row r="59" spans="1:54" ht="12" customHeight="1">
      <c r="A59" s="424" t="s">
        <v>75</v>
      </c>
      <c r="B59" s="425"/>
      <c r="C59" s="425"/>
      <c r="D59" s="425"/>
      <c r="E59" s="425"/>
      <c r="F59" s="425"/>
      <c r="G59" s="425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  <c r="T59" s="425"/>
      <c r="U59" s="425"/>
      <c r="V59" s="425"/>
      <c r="W59" s="426"/>
      <c r="X59" s="99" t="s">
        <v>88</v>
      </c>
      <c r="Y59" s="99"/>
      <c r="Z59" s="99"/>
      <c r="AA59" s="99"/>
      <c r="AB59" s="99"/>
      <c r="AC59" s="99"/>
      <c r="AD59" s="100"/>
      <c r="AE59" s="166" t="s">
        <v>77</v>
      </c>
      <c r="AF59" s="167"/>
      <c r="AG59" s="170">
        <f>IF(AO10=0,0,AC23)</f>
        <v>0</v>
      </c>
      <c r="AH59" s="170"/>
      <c r="AI59" s="172" t="s">
        <v>78</v>
      </c>
      <c r="AJ59" s="172"/>
      <c r="AK59" s="173"/>
      <c r="AL59" s="191">
        <f>AH23</f>
        <v>0</v>
      </c>
      <c r="AM59" s="192"/>
      <c r="AN59" s="192"/>
      <c r="AO59" s="192"/>
      <c r="AP59" s="192"/>
      <c r="AQ59" s="192"/>
      <c r="AR59" s="193"/>
      <c r="AS59" s="89"/>
      <c r="AT59" s="90"/>
      <c r="AU59" s="90"/>
      <c r="AV59" s="90"/>
      <c r="AW59" s="92"/>
      <c r="AX59" s="92"/>
      <c r="AY59" s="92"/>
      <c r="AZ59" s="92"/>
      <c r="BA59" s="92"/>
      <c r="BB59" s="92"/>
    </row>
    <row r="60" spans="1:54" ht="12" customHeight="1">
      <c r="A60" s="105">
        <f>A24</f>
        <v>0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7"/>
      <c r="X60" s="101"/>
      <c r="Y60" s="101"/>
      <c r="Z60" s="101"/>
      <c r="AA60" s="101"/>
      <c r="AB60" s="101"/>
      <c r="AC60" s="101"/>
      <c r="AD60" s="102"/>
      <c r="AE60" s="168"/>
      <c r="AF60" s="169"/>
      <c r="AG60" s="171"/>
      <c r="AH60" s="171"/>
      <c r="AI60" s="174"/>
      <c r="AJ60" s="174"/>
      <c r="AK60" s="175"/>
      <c r="AL60" s="194"/>
      <c r="AM60" s="195"/>
      <c r="AN60" s="195"/>
      <c r="AO60" s="195"/>
      <c r="AP60" s="195"/>
      <c r="AQ60" s="195"/>
      <c r="AR60" s="196"/>
      <c r="AS60" s="91"/>
      <c r="AW60" s="92"/>
      <c r="AX60" s="92"/>
      <c r="AY60" s="92"/>
      <c r="AZ60" s="92"/>
      <c r="BA60" s="92"/>
      <c r="BB60" s="92"/>
    </row>
    <row r="61" spans="1:54" ht="12" customHeight="1">
      <c r="A61" s="105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7"/>
      <c r="X61" s="103" t="s">
        <v>83</v>
      </c>
      <c r="Y61" s="103"/>
      <c r="Z61" s="103"/>
      <c r="AA61" s="103"/>
      <c r="AB61" s="103"/>
      <c r="AC61" s="103"/>
      <c r="AD61" s="104"/>
      <c r="AE61" s="176" t="s">
        <v>79</v>
      </c>
      <c r="AF61" s="177"/>
      <c r="AG61" s="177"/>
      <c r="AH61" s="177"/>
      <c r="AI61" s="177"/>
      <c r="AJ61" s="177"/>
      <c r="AK61" s="178"/>
      <c r="AL61" s="194">
        <f>AH25</f>
        <v>0</v>
      </c>
      <c r="AM61" s="195"/>
      <c r="AN61" s="195"/>
      <c r="AO61" s="195"/>
      <c r="AP61" s="195"/>
      <c r="AQ61" s="195"/>
      <c r="AR61" s="196"/>
      <c r="BB61" s="2"/>
    </row>
    <row r="62" spans="1:54" ht="12" customHeight="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10"/>
      <c r="X62" s="103"/>
      <c r="Y62" s="103"/>
      <c r="Z62" s="103"/>
      <c r="AA62" s="103"/>
      <c r="AB62" s="103"/>
      <c r="AC62" s="103"/>
      <c r="AD62" s="104"/>
      <c r="AE62" s="179"/>
      <c r="AF62" s="180"/>
      <c r="AG62" s="180"/>
      <c r="AH62" s="180"/>
      <c r="AI62" s="180"/>
      <c r="AJ62" s="180"/>
      <c r="AK62" s="181"/>
      <c r="AL62" s="194"/>
      <c r="AM62" s="195"/>
      <c r="AN62" s="195"/>
      <c r="AO62" s="195"/>
      <c r="AP62" s="195"/>
      <c r="AQ62" s="195"/>
      <c r="AR62" s="196"/>
      <c r="BB62" s="2"/>
    </row>
    <row r="63" spans="1:54" ht="12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3"/>
      <c r="AE63" s="148" t="s">
        <v>86</v>
      </c>
      <c r="AF63" s="149"/>
      <c r="AG63" s="149"/>
      <c r="AH63" s="149"/>
      <c r="AI63" s="149"/>
      <c r="AJ63" s="149"/>
      <c r="AK63" s="149"/>
      <c r="AL63" s="194">
        <f>AH27</f>
        <v>0</v>
      </c>
      <c r="AM63" s="195"/>
      <c r="AN63" s="195"/>
      <c r="AO63" s="195"/>
      <c r="AP63" s="195"/>
      <c r="AQ63" s="195"/>
      <c r="AR63" s="196"/>
      <c r="BB63" s="2"/>
    </row>
    <row r="64" spans="1:54" ht="12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3"/>
      <c r="AE64" s="151"/>
      <c r="AF64" s="152"/>
      <c r="AG64" s="152"/>
      <c r="AH64" s="152"/>
      <c r="AI64" s="152"/>
      <c r="AJ64" s="152"/>
      <c r="AK64" s="152"/>
      <c r="AL64" s="194"/>
      <c r="AM64" s="195"/>
      <c r="AN64" s="195"/>
      <c r="AO64" s="195"/>
      <c r="AP64" s="195"/>
      <c r="AQ64" s="195"/>
      <c r="AR64" s="196"/>
      <c r="BB64" s="2"/>
    </row>
    <row r="65" spans="1:54" ht="12" customHeight="1">
      <c r="A65" s="9" t="s">
        <v>84</v>
      </c>
      <c r="B65" s="9"/>
      <c r="C65" s="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148" t="s">
        <v>80</v>
      </c>
      <c r="AF65" s="149"/>
      <c r="AG65" s="149"/>
      <c r="AH65" s="149"/>
      <c r="AI65" s="149"/>
      <c r="AJ65" s="149"/>
      <c r="AK65" s="150"/>
      <c r="AL65" s="160">
        <f>AH29</f>
        <v>0</v>
      </c>
      <c r="AM65" s="161"/>
      <c r="AN65" s="161"/>
      <c r="AO65" s="161"/>
      <c r="AP65" s="161"/>
      <c r="AQ65" s="161"/>
      <c r="AR65" s="162"/>
      <c r="BB65" s="2"/>
    </row>
    <row r="66" spans="1:54" ht="12" customHeight="1" thickBot="1">
      <c r="A66" s="9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151"/>
      <c r="AF66" s="152"/>
      <c r="AG66" s="152"/>
      <c r="AH66" s="152"/>
      <c r="AI66" s="152"/>
      <c r="AJ66" s="152"/>
      <c r="AK66" s="153"/>
      <c r="AL66" s="163"/>
      <c r="AM66" s="164"/>
      <c r="AN66" s="164"/>
      <c r="AO66" s="164"/>
      <c r="AP66" s="164"/>
      <c r="AQ66" s="164"/>
      <c r="AR66" s="165"/>
      <c r="BB66" s="2"/>
    </row>
    <row r="67" spans="1:54" ht="12" customHeight="1">
      <c r="A67" s="23" t="s">
        <v>11</v>
      </c>
      <c r="B67" s="9" t="s">
        <v>33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5"/>
      <c r="AF67" s="2"/>
      <c r="AG67" s="2"/>
      <c r="AH67" s="2"/>
      <c r="AI67" s="2"/>
      <c r="AJ67" s="2"/>
      <c r="AK67" s="2"/>
      <c r="AL67" s="2"/>
      <c r="AM67" s="26"/>
      <c r="AN67" s="6"/>
      <c r="AO67" s="6"/>
      <c r="AP67" s="21"/>
      <c r="AQ67" s="21"/>
      <c r="AR67" s="21"/>
      <c r="AS67" s="21"/>
      <c r="AT67" s="24"/>
      <c r="AU67" s="24"/>
      <c r="AV67" s="24"/>
      <c r="AW67" s="24"/>
      <c r="AX67" s="24"/>
      <c r="AY67" s="24"/>
      <c r="AZ67" s="24"/>
      <c r="BA67" s="24"/>
      <c r="BB67" s="24"/>
    </row>
    <row r="68" spans="1:54" ht="12" customHeight="1">
      <c r="A68" s="23" t="s">
        <v>12</v>
      </c>
      <c r="B68" s="9" t="s">
        <v>68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8" t="s">
        <v>29</v>
      </c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</row>
    <row r="69" spans="1:54" ht="12" customHeight="1">
      <c r="A69" s="23"/>
      <c r="B69" s="9" t="s">
        <v>69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30" t="s">
        <v>13</v>
      </c>
      <c r="AG69" s="31"/>
      <c r="AH69" s="31"/>
      <c r="AI69" s="32"/>
      <c r="AJ69" s="30" t="s">
        <v>14</v>
      </c>
      <c r="AK69" s="31"/>
      <c r="AL69" s="31"/>
      <c r="AM69" s="32"/>
      <c r="AN69" s="30" t="s">
        <v>15</v>
      </c>
      <c r="AO69" s="31"/>
      <c r="AP69" s="31"/>
      <c r="AQ69" s="32"/>
      <c r="AR69" s="30" t="s">
        <v>16</v>
      </c>
      <c r="AS69" s="31"/>
      <c r="AT69" s="31"/>
      <c r="AU69" s="31"/>
      <c r="AV69" s="31"/>
      <c r="AW69" s="31"/>
      <c r="AX69" s="31"/>
      <c r="AY69" s="30" t="s">
        <v>17</v>
      </c>
      <c r="AZ69" s="31"/>
      <c r="BA69" s="31"/>
      <c r="BB69" s="32"/>
    </row>
    <row r="70" spans="1:54" ht="12" customHeight="1">
      <c r="A70" s="23" t="s">
        <v>18</v>
      </c>
      <c r="B70" s="48" t="s">
        <v>85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29"/>
      <c r="AF70" s="33"/>
      <c r="AG70" s="34"/>
      <c r="AH70" s="34"/>
      <c r="AI70" s="35"/>
      <c r="AJ70" s="33"/>
      <c r="AK70" s="34"/>
      <c r="AL70" s="34"/>
      <c r="AM70" s="35"/>
      <c r="AN70" s="33"/>
      <c r="AO70" s="34"/>
      <c r="AP70" s="34"/>
      <c r="AQ70" s="35"/>
      <c r="AR70" s="33"/>
      <c r="AS70" s="34"/>
      <c r="AT70" s="34"/>
      <c r="AU70" s="34"/>
      <c r="AV70" s="34"/>
      <c r="AW70" s="34"/>
      <c r="AX70" s="34"/>
      <c r="AY70" s="33"/>
      <c r="AZ70" s="34"/>
      <c r="BA70" s="34"/>
      <c r="BB70" s="35"/>
    </row>
    <row r="71" spans="1:54" ht="12" customHeight="1">
      <c r="A71" s="23" t="s">
        <v>19</v>
      </c>
      <c r="B71" s="9" t="s">
        <v>89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43"/>
      <c r="AF71" s="33"/>
      <c r="AG71" s="34"/>
      <c r="AH71" s="34"/>
      <c r="AI71" s="35"/>
      <c r="AJ71" s="33"/>
      <c r="AK71" s="34"/>
      <c r="AL71" s="34"/>
      <c r="AM71" s="35"/>
      <c r="AN71" s="33"/>
      <c r="AO71" s="34"/>
      <c r="AP71" s="34"/>
      <c r="AQ71" s="35"/>
      <c r="AR71" s="33"/>
      <c r="AS71" s="34"/>
      <c r="AT71" s="34"/>
      <c r="AU71" s="34"/>
      <c r="AV71" s="34"/>
      <c r="AW71" s="34"/>
      <c r="AX71" s="34"/>
      <c r="AY71" s="33"/>
      <c r="AZ71" s="34"/>
      <c r="BA71" s="34"/>
      <c r="BB71" s="35"/>
    </row>
    <row r="72" spans="1:54" ht="12" customHeight="1">
      <c r="A72" s="23" t="s">
        <v>20</v>
      </c>
      <c r="B72" s="9" t="s">
        <v>70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27"/>
      <c r="P72" s="9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29"/>
      <c r="AF72" s="33"/>
      <c r="AG72" s="34"/>
      <c r="AH72" s="34"/>
      <c r="AI72" s="35"/>
      <c r="AJ72" s="33"/>
      <c r="AK72" s="34"/>
      <c r="AL72" s="34"/>
      <c r="AM72" s="35"/>
      <c r="AN72" s="33"/>
      <c r="AO72" s="34"/>
      <c r="AP72" s="34"/>
      <c r="AQ72" s="35"/>
      <c r="AR72" s="33"/>
      <c r="AS72" s="34"/>
      <c r="AT72" s="34"/>
      <c r="AU72" s="34"/>
      <c r="AV72" s="34"/>
      <c r="AW72" s="34"/>
      <c r="AX72" s="34"/>
      <c r="AY72" s="33"/>
      <c r="AZ72" s="34"/>
      <c r="BA72" s="34"/>
      <c r="BB72" s="35"/>
    </row>
    <row r="73" spans="1:54" ht="9" customHeight="1">
      <c r="AE73" s="9"/>
      <c r="AF73" s="37"/>
      <c r="AG73" s="38"/>
      <c r="AH73" s="38"/>
      <c r="AI73" s="39"/>
      <c r="AJ73" s="37"/>
      <c r="AK73" s="38"/>
      <c r="AL73" s="38"/>
      <c r="AM73" s="39"/>
      <c r="AN73" s="37"/>
      <c r="AO73" s="38"/>
      <c r="AP73" s="38"/>
      <c r="AQ73" s="39"/>
      <c r="AR73" s="37"/>
      <c r="AS73" s="38"/>
      <c r="AT73" s="38"/>
      <c r="AU73" s="38"/>
      <c r="AV73" s="38"/>
      <c r="AW73" s="38"/>
      <c r="AX73" s="38"/>
      <c r="AY73" s="37"/>
      <c r="AZ73" s="38"/>
      <c r="BA73" s="38"/>
      <c r="BB73" s="39"/>
    </row>
    <row r="74" spans="1:54" ht="12" customHeight="1"/>
    <row r="83" ht="13.5" customHeight="1"/>
    <row r="84" ht="13.5" customHeight="1"/>
    <row r="85" ht="13.5" customHeight="1"/>
  </sheetData>
  <mergeCells count="291">
    <mergeCell ref="AY20:BB20"/>
    <mergeCell ref="AO17:AP17"/>
    <mergeCell ref="AH20:AN20"/>
    <mergeCell ref="AH19:AN19"/>
    <mergeCell ref="AW55:BB55"/>
    <mergeCell ref="AW56:BB56"/>
    <mergeCell ref="A46:B46"/>
    <mergeCell ref="O45:T45"/>
    <mergeCell ref="O46:T46"/>
    <mergeCell ref="D46:H46"/>
    <mergeCell ref="U46:Z46"/>
    <mergeCell ref="A48:D48"/>
    <mergeCell ref="A59:W59"/>
    <mergeCell ref="A23:S23"/>
    <mergeCell ref="AT1:BB1"/>
    <mergeCell ref="AT38:BB38"/>
    <mergeCell ref="O10:T10"/>
    <mergeCell ref="F12:S12"/>
    <mergeCell ref="I10:N10"/>
    <mergeCell ref="I9:N9"/>
    <mergeCell ref="G5:K5"/>
    <mergeCell ref="O9:T9"/>
    <mergeCell ref="AS21:AX21"/>
    <mergeCell ref="AS22:AX22"/>
    <mergeCell ref="A38:G38"/>
    <mergeCell ref="AY17:BB17"/>
    <mergeCell ref="AY18:BB18"/>
    <mergeCell ref="AS17:AX17"/>
    <mergeCell ref="AS18:AX18"/>
    <mergeCell ref="AY19:BB19"/>
    <mergeCell ref="AE55:AK55"/>
    <mergeCell ref="AE56:AK56"/>
    <mergeCell ref="AE57:AK57"/>
    <mergeCell ref="X56:AD56"/>
    <mergeCell ref="AS55:AT55"/>
    <mergeCell ref="AL53:AR53"/>
    <mergeCell ref="AL54:AR54"/>
    <mergeCell ref="AK43:AL45"/>
    <mergeCell ref="AK46:AM46"/>
    <mergeCell ref="AS51:AT51"/>
    <mergeCell ref="AS52:AT52"/>
    <mergeCell ref="A43:AB44"/>
    <mergeCell ref="AD43:AI44"/>
    <mergeCell ref="A45:H45"/>
    <mergeCell ref="AA46:AB46"/>
    <mergeCell ref="AD46:AI46"/>
    <mergeCell ref="U45:Z45"/>
    <mergeCell ref="I45:N45"/>
    <mergeCell ref="J46:N46"/>
    <mergeCell ref="X55:AD55"/>
    <mergeCell ref="J51:W51"/>
    <mergeCell ref="J52:W52"/>
    <mergeCell ref="E50:I50"/>
    <mergeCell ref="E51:I51"/>
    <mergeCell ref="AL58:AR58"/>
    <mergeCell ref="A57:D57"/>
    <mergeCell ref="E58:I58"/>
    <mergeCell ref="J58:W58"/>
    <mergeCell ref="X58:AD58"/>
    <mergeCell ref="AE58:AK58"/>
    <mergeCell ref="X57:AD57"/>
    <mergeCell ref="A56:D56"/>
    <mergeCell ref="AL57:AR57"/>
    <mergeCell ref="AL56:AR56"/>
    <mergeCell ref="J57:W57"/>
    <mergeCell ref="E55:I55"/>
    <mergeCell ref="A58:D58"/>
    <mergeCell ref="A54:D54"/>
    <mergeCell ref="A53:D53"/>
    <mergeCell ref="E54:I54"/>
    <mergeCell ref="X53:AD53"/>
    <mergeCell ref="X54:AD54"/>
    <mergeCell ref="A55:D55"/>
    <mergeCell ref="E52:I52"/>
    <mergeCell ref="A52:D52"/>
    <mergeCell ref="T23:Z24"/>
    <mergeCell ref="T25:Z26"/>
    <mergeCell ref="T21:Z21"/>
    <mergeCell ref="T22:Z22"/>
    <mergeCell ref="AH22:AN22"/>
    <mergeCell ref="AH21:AN21"/>
    <mergeCell ref="A50:D50"/>
    <mergeCell ref="X50:AD50"/>
    <mergeCell ref="E53:I53"/>
    <mergeCell ref="A51:D51"/>
    <mergeCell ref="AA23:AB24"/>
    <mergeCell ref="AC23:AD24"/>
    <mergeCell ref="AE23:AG24"/>
    <mergeCell ref="AA25:AG26"/>
    <mergeCell ref="AE31:AF31"/>
    <mergeCell ref="A49:D49"/>
    <mergeCell ref="A39:M40"/>
    <mergeCell ref="N39:P40"/>
    <mergeCell ref="AA21:AG21"/>
    <mergeCell ref="E49:I49"/>
    <mergeCell ref="J49:W49"/>
    <mergeCell ref="AE49:AK49"/>
    <mergeCell ref="AA45:AB45"/>
    <mergeCell ref="AD45:AI45"/>
    <mergeCell ref="A17:E17"/>
    <mergeCell ref="T16:Z16"/>
    <mergeCell ref="F18:S18"/>
    <mergeCell ref="AA19:AG19"/>
    <mergeCell ref="A18:E18"/>
    <mergeCell ref="T17:Z17"/>
    <mergeCell ref="T19:Z19"/>
    <mergeCell ref="T18:Z18"/>
    <mergeCell ref="A14:E14"/>
    <mergeCell ref="A15:E15"/>
    <mergeCell ref="A16:E16"/>
    <mergeCell ref="AA14:AG14"/>
    <mergeCell ref="AA17:AG17"/>
    <mergeCell ref="AA18:AG18"/>
    <mergeCell ref="F17:S17"/>
    <mergeCell ref="T1:AG2"/>
    <mergeCell ref="AO12:AP12"/>
    <mergeCell ref="T14:Z14"/>
    <mergeCell ref="F14:S14"/>
    <mergeCell ref="F15:S15"/>
    <mergeCell ref="F16:S16"/>
    <mergeCell ref="T15:Z15"/>
    <mergeCell ref="A1:G1"/>
    <mergeCell ref="A2:M3"/>
    <mergeCell ref="N2:P3"/>
    <mergeCell ref="AK3:AM3"/>
    <mergeCell ref="A5:E5"/>
    <mergeCell ref="A6:AB6"/>
    <mergeCell ref="AD6:AI6"/>
    <mergeCell ref="A7:AB8"/>
    <mergeCell ref="AD7:AI8"/>
    <mergeCell ref="AA15:AG15"/>
    <mergeCell ref="AA16:AG16"/>
    <mergeCell ref="D10:H10"/>
    <mergeCell ref="AH12:AN12"/>
    <mergeCell ref="A13:E13"/>
    <mergeCell ref="F13:S13"/>
    <mergeCell ref="A10:B10"/>
    <mergeCell ref="AD10:AI10"/>
    <mergeCell ref="A9:H9"/>
    <mergeCell ref="AJ11:AM11"/>
    <mergeCell ref="AN11:AW11"/>
    <mergeCell ref="AK7:AL9"/>
    <mergeCell ref="AK10:AM10"/>
    <mergeCell ref="AS12:AX12"/>
    <mergeCell ref="AS13:AX13"/>
    <mergeCell ref="A11:H11"/>
    <mergeCell ref="AD11:AI11"/>
    <mergeCell ref="I11:N11"/>
    <mergeCell ref="O11:T11"/>
    <mergeCell ref="U11:AC11"/>
    <mergeCell ref="AA12:AG12"/>
    <mergeCell ref="T12:Z12"/>
    <mergeCell ref="AA13:AG13"/>
    <mergeCell ref="T13:Z13"/>
    <mergeCell ref="A19:E19"/>
    <mergeCell ref="A20:E20"/>
    <mergeCell ref="F19:S19"/>
    <mergeCell ref="F20:S20"/>
    <mergeCell ref="F21:S21"/>
    <mergeCell ref="F22:S22"/>
    <mergeCell ref="AW51:BB51"/>
    <mergeCell ref="AW52:BB52"/>
    <mergeCell ref="AL51:AR51"/>
    <mergeCell ref="AS49:AT49"/>
    <mergeCell ref="AS50:AT50"/>
    <mergeCell ref="AE48:AK48"/>
    <mergeCell ref="X48:AD48"/>
    <mergeCell ref="X49:AD49"/>
    <mergeCell ref="AL48:AR48"/>
    <mergeCell ref="AU51:AV51"/>
    <mergeCell ref="AU52:AV52"/>
    <mergeCell ref="X51:AD51"/>
    <mergeCell ref="X52:AD52"/>
    <mergeCell ref="AL49:AR49"/>
    <mergeCell ref="AS48:AT48"/>
    <mergeCell ref="AL50:AR50"/>
    <mergeCell ref="AE50:AK50"/>
    <mergeCell ref="AK41:AL42"/>
    <mergeCell ref="T20:Z20"/>
    <mergeCell ref="J50:W50"/>
    <mergeCell ref="AU53:AV53"/>
    <mergeCell ref="AU54:AV54"/>
    <mergeCell ref="AS53:AT53"/>
    <mergeCell ref="AS54:AT54"/>
    <mergeCell ref="AE52:AK52"/>
    <mergeCell ref="AE53:AK53"/>
    <mergeCell ref="AE54:AK54"/>
    <mergeCell ref="AE51:AK51"/>
    <mergeCell ref="AA20:AG20"/>
    <mergeCell ref="A24:S26"/>
    <mergeCell ref="AH23:AN24"/>
    <mergeCell ref="AK40:AM40"/>
    <mergeCell ref="A42:AB42"/>
    <mergeCell ref="AD42:AI42"/>
    <mergeCell ref="AA22:AG22"/>
    <mergeCell ref="A21:E21"/>
    <mergeCell ref="A22:E22"/>
    <mergeCell ref="AH25:AN26"/>
    <mergeCell ref="AA29:AG30"/>
    <mergeCell ref="T38:AG39"/>
    <mergeCell ref="AA27:AG28"/>
    <mergeCell ref="AH27:AN28"/>
    <mergeCell ref="AL55:AR55"/>
    <mergeCell ref="AZ7:BB9"/>
    <mergeCell ref="AM4:BB6"/>
    <mergeCell ref="AM7:AY9"/>
    <mergeCell ref="AY16:BB16"/>
    <mergeCell ref="AY21:BB21"/>
    <mergeCell ref="AY22:BB22"/>
    <mergeCell ref="AY14:BB14"/>
    <mergeCell ref="AY15:BB15"/>
    <mergeCell ref="AO15:AP15"/>
    <mergeCell ref="AQ19:AR19"/>
    <mergeCell ref="AQ20:AR20"/>
    <mergeCell ref="AQ21:AR21"/>
    <mergeCell ref="AQ22:AR22"/>
    <mergeCell ref="AY12:BB12"/>
    <mergeCell ref="AY13:BB13"/>
    <mergeCell ref="AS19:AX19"/>
    <mergeCell ref="AS20:AX20"/>
    <mergeCell ref="AO14:AP14"/>
    <mergeCell ref="AO21:AP21"/>
    <mergeCell ref="AO22:AP22"/>
    <mergeCell ref="AO19:AP19"/>
    <mergeCell ref="AO20:AP20"/>
    <mergeCell ref="AO16:AP16"/>
    <mergeCell ref="AK4:AL6"/>
    <mergeCell ref="AO10:AW10"/>
    <mergeCell ref="AQ12:AR12"/>
    <mergeCell ref="AQ13:AR13"/>
    <mergeCell ref="AQ14:AR14"/>
    <mergeCell ref="AQ15:AR15"/>
    <mergeCell ref="AQ16:AR16"/>
    <mergeCell ref="AQ17:AR17"/>
    <mergeCell ref="AQ18:AR18"/>
    <mergeCell ref="AS14:AX14"/>
    <mergeCell ref="AO18:AP18"/>
    <mergeCell ref="AH13:AN13"/>
    <mergeCell ref="AO13:AP13"/>
    <mergeCell ref="AD9:AI9"/>
    <mergeCell ref="AH18:AN18"/>
    <mergeCell ref="AH16:AN16"/>
    <mergeCell ref="AH15:AN15"/>
    <mergeCell ref="AE65:AK66"/>
    <mergeCell ref="AH29:AN30"/>
    <mergeCell ref="AL65:AR66"/>
    <mergeCell ref="AE59:AF60"/>
    <mergeCell ref="AG59:AH60"/>
    <mergeCell ref="AI59:AK60"/>
    <mergeCell ref="AE61:AK62"/>
    <mergeCell ref="AO46:AW46"/>
    <mergeCell ref="AS58:AT58"/>
    <mergeCell ref="AM41:BB42"/>
    <mergeCell ref="AM43:AY45"/>
    <mergeCell ref="AZ43:BB45"/>
    <mergeCell ref="AW53:BB53"/>
    <mergeCell ref="AW54:BB54"/>
    <mergeCell ref="AU55:AV55"/>
    <mergeCell ref="AU56:AV56"/>
    <mergeCell ref="AU57:AV57"/>
    <mergeCell ref="AU58:AV58"/>
    <mergeCell ref="AS56:AT56"/>
    <mergeCell ref="AS57:AT57"/>
    <mergeCell ref="AL59:AR60"/>
    <mergeCell ref="AL61:AR62"/>
    <mergeCell ref="AE63:AK64"/>
    <mergeCell ref="AL63:AR64"/>
    <mergeCell ref="X59:AD60"/>
    <mergeCell ref="X61:AD62"/>
    <mergeCell ref="A60:W62"/>
    <mergeCell ref="AX11:BB11"/>
    <mergeCell ref="AS15:AX15"/>
    <mergeCell ref="AS16:AX16"/>
    <mergeCell ref="AW57:BB57"/>
    <mergeCell ref="AW58:BB58"/>
    <mergeCell ref="AH14:AN14"/>
    <mergeCell ref="A12:E12"/>
    <mergeCell ref="AH17:AN17"/>
    <mergeCell ref="AW48:BB48"/>
    <mergeCell ref="AW49:BB49"/>
    <mergeCell ref="E56:I56"/>
    <mergeCell ref="E57:I57"/>
    <mergeCell ref="J53:W53"/>
    <mergeCell ref="J54:W54"/>
    <mergeCell ref="J55:W55"/>
    <mergeCell ref="J56:W56"/>
    <mergeCell ref="AU48:AV48"/>
    <mergeCell ref="AL52:AR52"/>
    <mergeCell ref="AW50:BB50"/>
    <mergeCell ref="AU49:AV49"/>
    <mergeCell ref="AU50:AV50"/>
  </mergeCells>
  <phoneticPr fontId="2"/>
  <conditionalFormatting sqref="A7:AB8">
    <cfRule type="expression" dxfId="85" priority="164">
      <formula>$A$7&lt;&gt;""</formula>
    </cfRule>
  </conditionalFormatting>
  <conditionalFormatting sqref="G5">
    <cfRule type="expression" dxfId="84" priority="86">
      <formula>AND($G$5&gt;0,$G$5&lt;10000)</formula>
    </cfRule>
  </conditionalFormatting>
  <conditionalFormatting sqref="A10:B10">
    <cfRule type="expression" dxfId="83" priority="79">
      <formula>IF($A$10="","",AND($A$10&gt;-1,$A$10&lt;100))</formula>
    </cfRule>
  </conditionalFormatting>
  <conditionalFormatting sqref="D10:H10">
    <cfRule type="expression" dxfId="82" priority="78">
      <formula>IF($D$10="","",AND($D$10&gt;-1,$D$10&lt;100000))</formula>
    </cfRule>
  </conditionalFormatting>
  <conditionalFormatting sqref="A13:E13">
    <cfRule type="expression" dxfId="81" priority="67">
      <formula>SUM($A$13:$E$22)&gt;0</formula>
    </cfRule>
  </conditionalFormatting>
  <conditionalFormatting sqref="F13:S13">
    <cfRule type="expression" dxfId="80" priority="64">
      <formula>CONCATENATE($F$13,$F$14,$F$15,$F$16,$F$17,$F$18,$F$19,$F$20,$F$21,$F$22)&lt;&gt;""</formula>
    </cfRule>
  </conditionalFormatting>
  <conditionalFormatting sqref="F14:S22">
    <cfRule type="expression" dxfId="79" priority="63">
      <formula>CONCATENATE($F$13,$F$14,$F$15,$F$16,$F$17,$F$18,$F$19,$F$20,$F$21,$F$22)&lt;&gt;""</formula>
    </cfRule>
  </conditionalFormatting>
  <conditionalFormatting sqref="T13:Z13">
    <cfRule type="expression" dxfId="78" priority="62">
      <formula>SUM($T$13:$Z$22)&lt;&gt;0</formula>
    </cfRule>
  </conditionalFormatting>
  <conditionalFormatting sqref="T16:Z16 T19:Z22">
    <cfRule type="expression" dxfId="77" priority="61">
      <formula>SUM($T$13:$Z$22)&lt;&gt;0</formula>
    </cfRule>
  </conditionalFormatting>
  <conditionalFormatting sqref="AH13:AN13">
    <cfRule type="expression" dxfId="76" priority="58">
      <formula>SUM($AH$13:$AN$22)&lt;&gt;0</formula>
    </cfRule>
  </conditionalFormatting>
  <conditionalFormatting sqref="AH16:AN16 AH19:AN22">
    <cfRule type="expression" dxfId="75" priority="57">
      <formula>SUM($AH$13:$AN$22)&lt;&gt;0</formula>
    </cfRule>
  </conditionalFormatting>
  <conditionalFormatting sqref="AY13:BB13">
    <cfRule type="expression" dxfId="74" priority="56">
      <formula>SUM($AY$13:$BB$22)&gt;0</formula>
    </cfRule>
  </conditionalFormatting>
  <conditionalFormatting sqref="AY14:BB22">
    <cfRule type="expression" dxfId="73" priority="54">
      <formula>SUM($AY$13:$BB$22)&gt;0</formula>
    </cfRule>
  </conditionalFormatting>
  <conditionalFormatting sqref="T14:Z14">
    <cfRule type="expression" dxfId="72" priority="45">
      <formula>SUM($T$13:$Z$22)&lt;&gt;0</formula>
    </cfRule>
  </conditionalFormatting>
  <conditionalFormatting sqref="AH14:AN14">
    <cfRule type="expression" dxfId="71" priority="44">
      <formula>SUM($AH$13:$AN$22)&lt;&gt;0</formula>
    </cfRule>
  </conditionalFormatting>
  <conditionalFormatting sqref="T15:Z15">
    <cfRule type="expression" dxfId="70" priority="41">
      <formula>SUM($T$13:$Z$22)&lt;&gt;0</formula>
    </cfRule>
  </conditionalFormatting>
  <conditionalFormatting sqref="AH15:AN15">
    <cfRule type="expression" dxfId="69" priority="40">
      <formula>SUM($AH$13:$AN$22)&lt;&gt;0</formula>
    </cfRule>
  </conditionalFormatting>
  <conditionalFormatting sqref="T17:Z17">
    <cfRule type="expression" dxfId="68" priority="37">
      <formula>SUM($T$13:$Z$22)&lt;&gt;0</formula>
    </cfRule>
  </conditionalFormatting>
  <conditionalFormatting sqref="AH17:AN17">
    <cfRule type="expression" dxfId="67" priority="36">
      <formula>SUM($AH$13:$AN$22)&lt;&gt;0</formula>
    </cfRule>
  </conditionalFormatting>
  <conditionalFormatting sqref="T18:Z18">
    <cfRule type="expression" dxfId="66" priority="33">
      <formula>SUM($T$13:$Z$22)&lt;&gt;0</formula>
    </cfRule>
  </conditionalFormatting>
  <conditionalFormatting sqref="AH18:AN18">
    <cfRule type="expression" dxfId="65" priority="32">
      <formula>SUM($AH$13:$AN$22)&lt;&gt;0</formula>
    </cfRule>
  </conditionalFormatting>
  <conditionalFormatting sqref="AS13:AX13">
    <cfRule type="expression" dxfId="64" priority="29">
      <formula>SUM($AH$13:$AN$22)&lt;&gt;0</formula>
    </cfRule>
  </conditionalFormatting>
  <conditionalFormatting sqref="AS14:AX22">
    <cfRule type="expression" dxfId="63" priority="28">
      <formula>SUM($AH$13:$AN$22)&lt;&gt;0</formula>
    </cfRule>
  </conditionalFormatting>
  <conditionalFormatting sqref="AA13:AG13">
    <cfRule type="expression" dxfId="62" priority="27">
      <formula>SUM($T$13:$Z$22)&gt;0</formula>
    </cfRule>
  </conditionalFormatting>
  <conditionalFormatting sqref="AA14:AG22">
    <cfRule type="expression" dxfId="61" priority="26">
      <formula>SUM($T$13:$Z$22)&gt;0</formula>
    </cfRule>
  </conditionalFormatting>
  <conditionalFormatting sqref="AD7:AI8">
    <cfRule type="expression" dxfId="60" priority="25">
      <formula>$AD$7&lt;&gt;""</formula>
    </cfRule>
  </conditionalFormatting>
  <conditionalFormatting sqref="AD10:AI10">
    <cfRule type="expression" dxfId="59" priority="24">
      <formula>$AD$10&lt;&gt;""</formula>
    </cfRule>
  </conditionalFormatting>
  <conditionalFormatting sqref="A14:E22">
    <cfRule type="expression" dxfId="58" priority="20">
      <formula>SUM($A$13:$E$22)&gt;0</formula>
    </cfRule>
  </conditionalFormatting>
  <conditionalFormatting sqref="AT1 AT38">
    <cfRule type="expression" dxfId="57" priority="18">
      <formula>$AT$1&gt;43616</formula>
    </cfRule>
  </conditionalFormatting>
  <conditionalFormatting sqref="I10">
    <cfRule type="expression" dxfId="56" priority="275">
      <formula>AND($G$5&lt;&gt;"",$A$7&lt;&gt;"",$A$10&lt;&gt;"",$D$10&lt;&gt;"",$AS$1&lt;&gt;"",$AX$1&lt;&gt;"",$BA$1&lt;&gt;"",$A$13&lt;&gt;"",$G$13&lt;&gt;"",$Y$13&lt;&gt;"",$AD$13&lt;&gt;"",$AU$13&lt;&gt;"",$AM$4&lt;&gt;"",$AM$8&lt;&gt;"")</formula>
    </cfRule>
    <cfRule type="expression" dxfId="55" priority="276">
      <formula>IF($I$10="","",AND($I$10&gt;0,$I$10&lt;100000))</formula>
    </cfRule>
  </conditionalFormatting>
  <conditionalFormatting sqref="O10">
    <cfRule type="expression" dxfId="54" priority="277">
      <formula>AND($G$5&lt;&gt;"",$A$7&lt;&gt;"",$A$10&lt;&gt;"",$D$10&lt;&gt;"",$AS$1&lt;&gt;"",$AX$1&lt;&gt;"",$BA$1&lt;&gt;"",$A$13&lt;&gt;"",$G$13&lt;&gt;"",$Y$13&lt;&gt;"",$AD$13&lt;&gt;"",$AU$13&lt;&gt;"",$AM$4&lt;&gt;"",$AM$8&lt;&gt;"")</formula>
    </cfRule>
    <cfRule type="expression" dxfId="53" priority="278">
      <formula>$O$10&lt;&gt;""</formula>
    </cfRule>
  </conditionalFormatting>
  <conditionalFormatting sqref="AC23:AD24">
    <cfRule type="expression" dxfId="52" priority="15">
      <formula>$AC$23&lt;&gt;0</formula>
    </cfRule>
  </conditionalFormatting>
  <conditionalFormatting sqref="AM4">
    <cfRule type="expression" dxfId="51" priority="14">
      <formula>$AM$4&lt;&gt;""</formula>
    </cfRule>
  </conditionalFormatting>
  <conditionalFormatting sqref="AM7">
    <cfRule type="expression" dxfId="50" priority="13">
      <formula>$AM$7&lt;&gt;0</formula>
    </cfRule>
  </conditionalFormatting>
  <conditionalFormatting sqref="AN10">
    <cfRule type="expression" dxfId="49" priority="12">
      <formula>$AN$10&lt;&gt;0</formula>
    </cfRule>
  </conditionalFormatting>
  <conditionalFormatting sqref="AM41">
    <cfRule type="expression" dxfId="48" priority="10">
      <formula>$AM$4&lt;&gt;""</formula>
    </cfRule>
  </conditionalFormatting>
  <conditionalFormatting sqref="AN46">
    <cfRule type="expression" dxfId="47" priority="8">
      <formula>$AN$10&lt;&gt;0</formula>
    </cfRule>
  </conditionalFormatting>
  <conditionalFormatting sqref="AO46">
    <cfRule type="expression" dxfId="46" priority="7">
      <formula>$AO$10&lt;&gt;0</formula>
    </cfRule>
  </conditionalFormatting>
  <conditionalFormatting sqref="AG59:AH60">
    <cfRule type="expression" dxfId="45" priority="6">
      <formula>$AC$23&lt;&gt;0</formula>
    </cfRule>
  </conditionalFormatting>
  <conditionalFormatting sqref="AQ13:AQ22">
    <cfRule type="expression" dxfId="44" priority="279">
      <formula>AND($G$5&lt;&gt;"",$A$7&lt;&gt;"",$A$10&lt;&gt;"",$D$10&lt;&gt;"",#REF!&lt;&gt;"",$AX$1&lt;&gt;"",$BA$1&lt;&gt;"",$A$13&lt;&gt;"",$I$78&lt;&gt;"",$AH$13&lt;&gt;"",#REF!&lt;&gt;"",$AM$4&lt;&gt;"",$AM$8&lt;&gt;"")</formula>
    </cfRule>
    <cfRule type="expression" dxfId="43" priority="280">
      <formula>IF($AQ$13="","",AND($AQ$13&gt;-1,$AQ$13&lt;10))</formula>
    </cfRule>
  </conditionalFormatting>
  <conditionalFormatting sqref="AO10:AW10">
    <cfRule type="expression" dxfId="42" priority="3">
      <formula>$AO$10&gt;1000000000000</formula>
    </cfRule>
  </conditionalFormatting>
  <conditionalFormatting sqref="A24:S26">
    <cfRule type="expression" dxfId="41" priority="1">
      <formula>$A$24&lt;&gt;""</formula>
    </cfRule>
  </conditionalFormatting>
  <dataValidations count="20">
    <dataValidation type="whole" allowBlank="1" showInputMessage="1" showErrorMessage="1" error="５桁の数字を入力して下さい" sqref="I10" xr:uid="{00000000-0002-0000-0000-000002000000}">
      <formula1>1</formula1>
      <formula2>99999</formula2>
    </dataValidation>
    <dataValidation type="whole" allowBlank="1" showInputMessage="1" showErrorMessage="1" error="２桁の数字を入力して下さい" sqref="A10:B10" xr:uid="{00000000-0002-0000-0000-000003000000}">
      <formula1>0</formula1>
      <formula2>99</formula2>
    </dataValidation>
    <dataValidation type="whole" allowBlank="1" showInputMessage="1" showErrorMessage="1" error="６桁以内の任意の数字が入力できます" sqref="O10" xr:uid="{00000000-0002-0000-0000-000004000000}">
      <formula1>1</formula1>
      <formula2>999999</formula2>
    </dataValidation>
    <dataValidation type="whole" allowBlank="1" showInputMessage="1" showErrorMessage="1" error="６桁以内の整数を入力して下さい" sqref="A13:E22" xr:uid="{00000000-0002-0000-0000-000005000000}">
      <formula1>1</formula1>
      <formula2>999999</formula2>
    </dataValidation>
    <dataValidation type="whole" allowBlank="1" showInputMessage="1" showErrorMessage="1" error="４桁の数字を入力して下さい" sqref="AY13:BB22" xr:uid="{00000000-0002-0000-0000-000006000000}">
      <formula1>1000</formula1>
      <formula2>8999</formula2>
    </dataValidation>
    <dataValidation type="custom" allowBlank="1" showInputMessage="1" showErrorMessage="1" prompt="会社名の変更はできません" sqref="A39:M40 A2:M3" xr:uid="{00000000-0002-0000-0000-000008000000}">
      <formula1>"エステート林工　株式会社"</formula1>
    </dataValidation>
    <dataValidation type="custom" allowBlank="1" showInputMessage="1" showErrorMessage="1" sqref="C10" xr:uid="{00000000-0002-0000-0000-00000A000000}">
      <formula1>"－"</formula1>
    </dataValidation>
    <dataValidation type="whole" operator="equal" allowBlank="1" showInputMessage="1" showErrorMessage="1" sqref="AA46:AB46" xr:uid="{00000000-0002-0000-0000-00000B000000}">
      <formula1>1</formula1>
    </dataValidation>
    <dataValidation type="date" allowBlank="1" showInputMessage="1" showErrorMessage="1" sqref="AT1:BB1" xr:uid="{00000000-0002-0000-0000-00000C000000}">
      <formula1>43617</formula1>
      <formula2>55153</formula2>
    </dataValidation>
    <dataValidation type="whole" allowBlank="1" showInputMessage="1" showErrorMessage="1" error="５桁の数字を入力して下さい" sqref="D10:H10" xr:uid="{00000000-0002-0000-0000-00000D000000}">
      <formula1>0</formula1>
      <formula2>99999</formula2>
    </dataValidation>
    <dataValidation type="whole" allowBlank="1" showInputMessage="1" showErrorMessage="1" error="取引先コードの下４桁の数字を入力して下さい" prompt="取引先コードの　　下４桁の数字を入力して下さい" sqref="G5:K5" xr:uid="{4C7021EF-355D-4EDC-8856-69CFB1FD0FD8}">
      <formula1>1000</formula1>
      <formula2>9999</formula2>
    </dataValidation>
    <dataValidation type="whole" operator="lessThan" allowBlank="1" showInputMessage="1" showErrorMessage="1" error="消費税は自動計算です_x000a_消費税率を入力して下さい" prompt="消費税等は自動計算です_x000a_消費税率を入力して下さい" sqref="AH25:AN26" xr:uid="{DB933D14-F5F1-4B43-985F-2A46C2666D9A}">
      <formula1>1</formula1>
    </dataValidation>
    <dataValidation type="whole" operator="lessThan" allowBlank="1" showInputMessage="1" showErrorMessage="1" error="非課税計は自動計算です_x000a_該当行に「非」を入力して下さい" prompt="非課税計は自動計算です_x000a_該当行に「非」を入力して下さい" sqref="AH27:AN28" xr:uid="{9179A5BB-5A05-42A8-AF07-153A05B0826C}">
      <formula1>1</formula1>
    </dataValidation>
    <dataValidation type="whole" operator="lessThan" allowBlank="1" showInputMessage="1" showErrorMessage="1" error="小計は自動計算です_x000a_消費税率を入力して下さい" prompt="小計は自動計算です_x000a_消費税率を入力して下さい" sqref="AH23:AN24" xr:uid="{4AE7E8A5-43CB-4073-A178-2A5C6C1756B9}">
      <formula1>1</formula1>
    </dataValidation>
    <dataValidation type="list" showInputMessage="1" showErrorMessage="1" error="「非」のみ入力可です" sqref="AQ13:AR22" xr:uid="{89F1332D-00C2-422A-9BF8-148E2ED30D50}">
      <formula1>"非"</formula1>
    </dataValidation>
    <dataValidation type="whole" operator="lessThanOrEqual" allowBlank="1" showInputMessage="1" showErrorMessage="1" error="自動計算です" sqref="AH29:AN30" xr:uid="{CE6A1EC7-D351-42E3-9732-18C299534F26}">
      <formula1>0</formula1>
    </dataValidation>
    <dataValidation type="whole" operator="lessThanOrEqual" allowBlank="1" showInputMessage="1" showErrorMessage="1" sqref="AI59:AK60 AA23:AB24 AE23:AG24 AO13:AP22 AE59:AF60 AS13:AX22" xr:uid="{72811D44-76A2-40BC-9016-FE1C785B231F}">
      <formula1>0</formula1>
    </dataValidation>
    <dataValidation type="whole" operator="lessThan" allowBlank="1" showInputMessage="1" showErrorMessage="1" sqref="AL59:AR66 A49:BB58 AT38:BB38 AG59:AH60 A60:W62 A46:B46 D46:H46 J46:Z46 AD43:AI44 AD46:AI46 AM41:BB42 AM43:AY45 AN46:AW46 AN10 A43:AB44 AZ7:BB9 F5 I46" xr:uid="{7D3D3F27-9FDB-452B-8780-324684C36FF7}">
      <formula1>0</formula1>
    </dataValidation>
    <dataValidation type="textLength" operator="equal" allowBlank="1" showInputMessage="1" showErrorMessage="1" error="１３桁の数字を入力して下さい" prompt="１３桁の数字を入力して下さい（ハイフンは自動表示です）_x000a_インボイス事業者登録をされていない方は入力不要です" sqref="AO10:AW10" xr:uid="{000062A5-E154-432C-9B92-FBD19CABB8F2}">
      <formula1>13</formula1>
    </dataValidation>
    <dataValidation type="custom" operator="greaterThanOrEqual" showInputMessage="1" showErrorMessage="1" error="上段のインボイス登録番号を入力して下さい。_x000a_インボイス事務所登録をされていない方は０入力又は空白として下さい" sqref="AC23:AD24" xr:uid="{ADE6C31D-ADED-43AB-82CC-7AF48DB42BCA}">
      <formula1>IF(AO10&gt;0,AC23&gt;0,AC23=0)</formula1>
    </dataValidation>
  </dataValidations>
  <pageMargins left="0.78740157480314965" right="0.35433070866141736" top="0.47244094488188981" bottom="0.19685039370078741" header="0.31496062992125984" footer="0.27559055118110237"/>
  <pageSetup paperSize="9" orientation="landscape" r:id="rId1"/>
  <headerFooter>
    <oddFooter>&amp;R&amp;"ＭＳ Ｐ明朝,標準"&amp;8Ｂ伝票①　４０７　エステート林工　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0AB0-057E-48E5-8F28-952ACE3E93E5}">
  <sheetPr>
    <tabColor rgb="FFFFFF00"/>
  </sheetPr>
  <dimension ref="A1:BD46"/>
  <sheetViews>
    <sheetView showGridLines="0" zoomScaleNormal="100" workbookViewId="0">
      <selection activeCell="AT1" sqref="AT1:BB1"/>
    </sheetView>
  </sheetViews>
  <sheetFormatPr defaultRowHeight="13.5"/>
  <cols>
    <col min="1" max="9" width="2.625" style="4" customWidth="1"/>
    <col min="10" max="12" width="2.5" style="4" customWidth="1"/>
    <col min="13" max="14" width="2.125" style="4" customWidth="1"/>
    <col min="15" max="21" width="2.5" style="4" customWidth="1"/>
    <col min="22" max="23" width="2.625" style="4" customWidth="1"/>
    <col min="24" max="24" width="2.5" style="4" customWidth="1"/>
    <col min="25" max="25" width="2" style="4" customWidth="1"/>
    <col min="26" max="30" width="2.5" style="4" customWidth="1"/>
    <col min="31" max="31" width="2" style="4" customWidth="1"/>
    <col min="32" max="32" width="3.25" style="4" customWidth="1"/>
    <col min="33" max="33" width="1.625" style="4" customWidth="1"/>
    <col min="34" max="43" width="2.625" style="4" customWidth="1"/>
    <col min="44" max="44" width="1.75" style="4" customWidth="1"/>
    <col min="45" max="45" width="2.625" style="4" customWidth="1"/>
    <col min="46" max="46" width="3.125" style="4" customWidth="1"/>
    <col min="47" max="47" width="2.625" style="4" customWidth="1"/>
    <col min="48" max="48" width="2.125" style="4" customWidth="1"/>
    <col min="49" max="49" width="3" style="4" customWidth="1"/>
    <col min="50" max="53" width="2.625" style="4" customWidth="1"/>
    <col min="54" max="54" width="2.375" style="4" customWidth="1"/>
    <col min="55" max="55" width="9" style="4"/>
    <col min="56" max="56" width="18.375" style="4" bestFit="1" customWidth="1"/>
    <col min="57" max="16384" width="9" style="4"/>
  </cols>
  <sheetData>
    <row r="1" spans="1:56" ht="27.95" customHeight="1">
      <c r="A1" s="301" t="s">
        <v>23</v>
      </c>
      <c r="B1" s="302"/>
      <c r="C1" s="302"/>
      <c r="D1" s="302"/>
      <c r="E1" s="302"/>
      <c r="F1" s="302"/>
      <c r="G1" s="303"/>
      <c r="H1" s="44"/>
      <c r="I1" s="44"/>
      <c r="J1" s="44"/>
      <c r="K1" s="1"/>
      <c r="L1" s="1"/>
      <c r="M1" s="2"/>
      <c r="N1" s="2"/>
      <c r="O1" s="2"/>
      <c r="P1" s="2"/>
      <c r="Q1" s="2"/>
      <c r="R1" s="2"/>
      <c r="S1" s="2"/>
      <c r="T1" s="299" t="s">
        <v>30</v>
      </c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49"/>
      <c r="AI1" s="49"/>
      <c r="AJ1" s="3"/>
      <c r="AK1" s="3"/>
      <c r="AL1" s="2"/>
      <c r="AM1" s="1"/>
      <c r="AQ1" s="1"/>
      <c r="AR1" s="1"/>
      <c r="AS1" s="74" t="s">
        <v>74</v>
      </c>
      <c r="AT1" s="427"/>
      <c r="AU1" s="427"/>
      <c r="AV1" s="427"/>
      <c r="AW1" s="427"/>
      <c r="AX1" s="427"/>
      <c r="AY1" s="427"/>
      <c r="AZ1" s="427"/>
      <c r="BA1" s="427"/>
      <c r="BB1" s="427"/>
    </row>
    <row r="2" spans="1:56" ht="14.1" customHeight="1">
      <c r="A2" s="304" t="s">
        <v>91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6" t="s">
        <v>0</v>
      </c>
      <c r="O2" s="306"/>
      <c r="P2" s="306"/>
      <c r="Q2" s="5"/>
      <c r="R2" s="5"/>
      <c r="S2" s="5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49"/>
      <c r="AI2" s="49"/>
      <c r="AJ2" s="6"/>
      <c r="AK2" s="2"/>
      <c r="AL2" s="2"/>
      <c r="AM2" s="2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2"/>
      <c r="BA2" s="2"/>
    </row>
    <row r="3" spans="1:56" ht="20.100000000000001" customHeight="1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7"/>
      <c r="O3" s="307"/>
      <c r="P3" s="307"/>
      <c r="Q3" s="5"/>
      <c r="R3" s="5"/>
      <c r="S3" s="5"/>
      <c r="T3" s="5"/>
      <c r="U3" s="5"/>
      <c r="V3" s="5"/>
      <c r="W3" s="5"/>
      <c r="X3" s="5"/>
      <c r="Y3" s="5"/>
      <c r="Z3" s="5"/>
      <c r="AA3" s="8"/>
      <c r="AB3" s="6"/>
      <c r="AC3" s="6"/>
      <c r="AD3" s="6"/>
      <c r="AE3" s="6"/>
      <c r="AF3" s="6"/>
      <c r="AG3" s="7"/>
      <c r="AH3" s="6"/>
      <c r="AI3" s="2"/>
      <c r="AJ3" s="9"/>
      <c r="AK3" s="444" t="s">
        <v>1</v>
      </c>
      <c r="AL3" s="444"/>
      <c r="AM3" s="444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6" ht="9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5"/>
      <c r="R4" s="5"/>
      <c r="S4" s="5"/>
      <c r="T4" s="5"/>
      <c r="U4" s="5"/>
      <c r="V4" s="5"/>
      <c r="W4" s="5"/>
      <c r="X4" s="5"/>
      <c r="Y4" s="5"/>
      <c r="Z4" s="5"/>
      <c r="AA4" s="8"/>
      <c r="AB4" s="6"/>
      <c r="AC4" s="6"/>
      <c r="AD4" s="6"/>
      <c r="AE4" s="6"/>
      <c r="AF4" s="6"/>
      <c r="AG4" s="7"/>
      <c r="AH4" s="6"/>
      <c r="AI4" s="2"/>
      <c r="AJ4" s="9"/>
      <c r="AK4" s="446" t="s">
        <v>2</v>
      </c>
      <c r="AL4" s="446"/>
      <c r="AM4" s="447"/>
      <c r="AN4" s="447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</row>
    <row r="5" spans="1:56" ht="20.100000000000001" customHeight="1">
      <c r="A5" s="127" t="s">
        <v>5</v>
      </c>
      <c r="B5" s="309"/>
      <c r="C5" s="309"/>
      <c r="D5" s="309"/>
      <c r="E5" s="310"/>
      <c r="F5" s="96">
        <v>1</v>
      </c>
      <c r="G5" s="438"/>
      <c r="H5" s="438"/>
      <c r="I5" s="438"/>
      <c r="J5" s="438"/>
      <c r="K5" s="439"/>
      <c r="L5" s="11"/>
      <c r="M5" s="11"/>
      <c r="N5" s="11"/>
      <c r="O5" s="11"/>
      <c r="P5" s="11"/>
      <c r="Q5" s="5"/>
      <c r="R5" s="5"/>
      <c r="S5" s="5"/>
      <c r="T5" s="5"/>
      <c r="U5" s="5"/>
      <c r="V5" s="5"/>
      <c r="W5" s="5"/>
      <c r="X5" s="5"/>
      <c r="Y5" s="5"/>
      <c r="Z5" s="5"/>
      <c r="AA5" s="8"/>
      <c r="AB5" s="6"/>
      <c r="AC5" s="6"/>
      <c r="AD5" s="6"/>
      <c r="AE5" s="6"/>
      <c r="AF5" s="6"/>
      <c r="AG5" s="7"/>
      <c r="AH5" s="6"/>
      <c r="AI5" s="9"/>
      <c r="AJ5" s="9"/>
      <c r="AK5" s="446"/>
      <c r="AL5" s="446"/>
      <c r="AM5" s="447"/>
      <c r="AN5" s="447"/>
      <c r="AO5" s="447"/>
      <c r="AP5" s="447"/>
      <c r="AQ5" s="447"/>
      <c r="AR5" s="447"/>
      <c r="AS5" s="447"/>
      <c r="AT5" s="447"/>
      <c r="AU5" s="447"/>
      <c r="AV5" s="447"/>
      <c r="AW5" s="447"/>
      <c r="AX5" s="447"/>
      <c r="AY5" s="447"/>
      <c r="AZ5" s="447"/>
      <c r="BA5" s="447"/>
      <c r="BB5" s="447"/>
    </row>
    <row r="6" spans="1:56" ht="12" customHeight="1">
      <c r="A6" s="311" t="s">
        <v>3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3"/>
      <c r="AC6" s="2"/>
      <c r="AD6" s="212" t="s">
        <v>22</v>
      </c>
      <c r="AE6" s="212"/>
      <c r="AF6" s="212"/>
      <c r="AG6" s="212"/>
      <c r="AH6" s="212"/>
      <c r="AI6" s="212"/>
      <c r="AJ6" s="9"/>
      <c r="AK6" s="446"/>
      <c r="AL6" s="446"/>
      <c r="AM6" s="447"/>
      <c r="AN6" s="447"/>
      <c r="AO6" s="447"/>
      <c r="AP6" s="447"/>
      <c r="AQ6" s="447"/>
      <c r="AR6" s="447"/>
      <c r="AS6" s="447"/>
      <c r="AT6" s="447"/>
      <c r="AU6" s="447"/>
      <c r="AV6" s="447"/>
      <c r="AW6" s="447"/>
      <c r="AX6" s="447"/>
      <c r="AY6" s="447"/>
      <c r="AZ6" s="447"/>
      <c r="BA6" s="447"/>
      <c r="BB6" s="447"/>
    </row>
    <row r="7" spans="1:56" ht="14.1" customHeight="1">
      <c r="A7" s="314"/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6"/>
      <c r="AC7" s="2"/>
      <c r="AD7" s="320"/>
      <c r="AE7" s="320"/>
      <c r="AF7" s="320"/>
      <c r="AG7" s="320"/>
      <c r="AH7" s="320"/>
      <c r="AI7" s="320"/>
      <c r="AJ7" s="12"/>
      <c r="AK7" s="197" t="s">
        <v>4</v>
      </c>
      <c r="AL7" s="197"/>
      <c r="AM7" s="443"/>
      <c r="AN7" s="443"/>
      <c r="AO7" s="443"/>
      <c r="AP7" s="443"/>
      <c r="AQ7" s="443"/>
      <c r="AR7" s="443"/>
      <c r="AS7" s="443"/>
      <c r="AT7" s="443"/>
      <c r="AU7" s="443"/>
      <c r="AV7" s="443"/>
      <c r="AW7" s="443"/>
      <c r="AX7" s="443"/>
      <c r="AY7" s="443"/>
      <c r="AZ7" s="445" t="s">
        <v>7</v>
      </c>
      <c r="BA7" s="445"/>
      <c r="BB7" s="445"/>
    </row>
    <row r="8" spans="1:56" ht="12.95" customHeight="1">
      <c r="A8" s="317"/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9"/>
      <c r="AC8" s="40"/>
      <c r="AD8" s="321"/>
      <c r="AE8" s="321"/>
      <c r="AF8" s="321"/>
      <c r="AG8" s="321"/>
      <c r="AH8" s="321"/>
      <c r="AI8" s="321"/>
      <c r="AJ8" s="2"/>
      <c r="AK8" s="197"/>
      <c r="AL8" s="197"/>
      <c r="AM8" s="443"/>
      <c r="AN8" s="443"/>
      <c r="AO8" s="443"/>
      <c r="AP8" s="443"/>
      <c r="AQ8" s="443"/>
      <c r="AR8" s="443"/>
      <c r="AS8" s="443"/>
      <c r="AT8" s="443"/>
      <c r="AU8" s="443"/>
      <c r="AV8" s="443"/>
      <c r="AW8" s="443"/>
      <c r="AX8" s="443"/>
      <c r="AY8" s="443"/>
      <c r="AZ8" s="445"/>
      <c r="BA8" s="445"/>
      <c r="BB8" s="445"/>
    </row>
    <row r="9" spans="1:56" ht="12" customHeight="1">
      <c r="A9" s="278" t="s">
        <v>65</v>
      </c>
      <c r="B9" s="279"/>
      <c r="C9" s="279"/>
      <c r="D9" s="279"/>
      <c r="E9" s="279"/>
      <c r="F9" s="279"/>
      <c r="G9" s="279"/>
      <c r="H9" s="279"/>
      <c r="I9" s="435" t="s">
        <v>66</v>
      </c>
      <c r="J9" s="436"/>
      <c r="K9" s="436"/>
      <c r="L9" s="436"/>
      <c r="M9" s="436"/>
      <c r="N9" s="437"/>
      <c r="O9" s="435" t="s">
        <v>71</v>
      </c>
      <c r="P9" s="436"/>
      <c r="Q9" s="436"/>
      <c r="R9" s="436"/>
      <c r="S9" s="436"/>
      <c r="T9" s="437"/>
      <c r="U9" s="63"/>
      <c r="V9" s="1"/>
      <c r="W9" s="1"/>
      <c r="X9" s="1"/>
      <c r="Y9" s="1"/>
      <c r="Z9" s="1"/>
      <c r="AA9" s="64"/>
      <c r="AB9" s="64"/>
      <c r="AC9" s="1"/>
      <c r="AD9" s="212" t="s">
        <v>87</v>
      </c>
      <c r="AE9" s="212"/>
      <c r="AF9" s="212"/>
      <c r="AG9" s="212"/>
      <c r="AH9" s="212"/>
      <c r="AI9" s="212"/>
      <c r="AJ9" s="2"/>
      <c r="AK9" s="75"/>
      <c r="AL9" s="75"/>
      <c r="AM9" s="443"/>
      <c r="AN9" s="443"/>
      <c r="AO9" s="443"/>
      <c r="AP9" s="443"/>
      <c r="AQ9" s="443"/>
      <c r="AR9" s="443"/>
      <c r="AS9" s="443"/>
      <c r="AT9" s="443"/>
      <c r="AU9" s="443"/>
      <c r="AV9" s="443"/>
      <c r="AW9" s="443"/>
      <c r="AX9" s="443"/>
      <c r="AY9" s="443"/>
      <c r="AZ9" s="445"/>
      <c r="BA9" s="445"/>
      <c r="BB9" s="445"/>
    </row>
    <row r="10" spans="1:56" ht="24.95" customHeight="1">
      <c r="A10" s="273"/>
      <c r="B10" s="274"/>
      <c r="C10" s="67" t="s">
        <v>21</v>
      </c>
      <c r="D10" s="322"/>
      <c r="E10" s="322"/>
      <c r="F10" s="322"/>
      <c r="G10" s="322"/>
      <c r="H10" s="323"/>
      <c r="I10" s="432"/>
      <c r="J10" s="433"/>
      <c r="K10" s="433"/>
      <c r="L10" s="433"/>
      <c r="M10" s="433"/>
      <c r="N10" s="434"/>
      <c r="O10" s="429"/>
      <c r="P10" s="430"/>
      <c r="Q10" s="430"/>
      <c r="R10" s="430"/>
      <c r="S10" s="430"/>
      <c r="T10" s="431"/>
      <c r="U10" s="65"/>
      <c r="V10" s="41"/>
      <c r="W10" s="41"/>
      <c r="X10" s="41"/>
      <c r="Y10" s="41"/>
      <c r="Z10" s="41"/>
      <c r="AA10" s="62"/>
      <c r="AB10" s="62"/>
      <c r="AC10" s="14"/>
      <c r="AD10" s="275"/>
      <c r="AE10" s="276"/>
      <c r="AF10" s="276"/>
      <c r="AG10" s="276"/>
      <c r="AH10" s="276"/>
      <c r="AI10" s="277"/>
      <c r="AJ10" s="2"/>
      <c r="AK10" s="80" t="s">
        <v>81</v>
      </c>
      <c r="AL10" s="80"/>
      <c r="AM10" s="81"/>
      <c r="AN10" s="84" t="s">
        <v>82</v>
      </c>
      <c r="AO10" s="198"/>
      <c r="AP10" s="198"/>
      <c r="AQ10" s="198"/>
      <c r="AR10" s="198"/>
      <c r="AS10" s="198"/>
      <c r="AT10" s="198"/>
      <c r="AU10" s="198"/>
      <c r="AV10" s="198"/>
      <c r="AW10" s="198"/>
      <c r="AX10" s="78"/>
      <c r="AY10" s="76"/>
      <c r="AZ10" s="76"/>
      <c r="BA10" s="76"/>
      <c r="BB10" s="77"/>
      <c r="BD10" s="98"/>
    </row>
    <row r="11" spans="1:56" ht="12" customHeight="1">
      <c r="A11" s="288"/>
      <c r="B11" s="288"/>
      <c r="C11" s="288"/>
      <c r="D11" s="288"/>
      <c r="E11" s="288"/>
      <c r="F11" s="288"/>
      <c r="G11" s="288"/>
      <c r="H11" s="288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1"/>
      <c r="V11" s="291"/>
      <c r="W11" s="291"/>
      <c r="X11" s="291"/>
      <c r="Y11" s="291"/>
      <c r="Z11" s="291"/>
      <c r="AA11" s="291"/>
      <c r="AB11" s="291"/>
      <c r="AC11" s="291"/>
      <c r="AD11" s="289"/>
      <c r="AE11" s="289"/>
      <c r="AF11" s="289"/>
      <c r="AG11" s="289"/>
      <c r="AH11" s="289"/>
      <c r="AI11" s="289"/>
      <c r="AJ11" s="280"/>
      <c r="AK11" s="280"/>
      <c r="AL11" s="280"/>
      <c r="AM11" s="280"/>
      <c r="AN11" s="280"/>
      <c r="AO11" s="280"/>
      <c r="AP11" s="280"/>
      <c r="AQ11" s="280"/>
      <c r="AR11" s="280"/>
      <c r="AS11" s="280"/>
      <c r="AT11" s="280"/>
      <c r="AU11" s="280"/>
      <c r="AV11" s="280"/>
      <c r="AW11" s="280"/>
      <c r="AX11" s="111"/>
      <c r="AY11" s="111"/>
      <c r="AZ11" s="111"/>
      <c r="BA11" s="111"/>
      <c r="BB11" s="111"/>
    </row>
    <row r="12" spans="1:56" ht="14.25" thickBot="1">
      <c r="A12" s="124" t="s">
        <v>10</v>
      </c>
      <c r="B12" s="125"/>
      <c r="C12" s="125"/>
      <c r="D12" s="125"/>
      <c r="E12" s="126"/>
      <c r="F12" s="124" t="s">
        <v>32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6"/>
      <c r="T12" s="124" t="s">
        <v>27</v>
      </c>
      <c r="U12" s="294"/>
      <c r="V12" s="294"/>
      <c r="W12" s="294"/>
      <c r="X12" s="294"/>
      <c r="Y12" s="294"/>
      <c r="Z12" s="295"/>
      <c r="AA12" s="292" t="s">
        <v>72</v>
      </c>
      <c r="AB12" s="293"/>
      <c r="AC12" s="293"/>
      <c r="AD12" s="293"/>
      <c r="AE12" s="293"/>
      <c r="AF12" s="293"/>
      <c r="AG12" s="293"/>
      <c r="AH12" s="324" t="s">
        <v>28</v>
      </c>
      <c r="AI12" s="325"/>
      <c r="AJ12" s="325"/>
      <c r="AK12" s="325"/>
      <c r="AL12" s="325"/>
      <c r="AM12" s="325"/>
      <c r="AN12" s="326"/>
      <c r="AO12" s="300" t="s">
        <v>24</v>
      </c>
      <c r="AP12" s="258"/>
      <c r="AQ12" s="199" t="s">
        <v>76</v>
      </c>
      <c r="AR12" s="200"/>
      <c r="AS12" s="282" t="s">
        <v>34</v>
      </c>
      <c r="AT12" s="283"/>
      <c r="AU12" s="283"/>
      <c r="AV12" s="283"/>
      <c r="AW12" s="283"/>
      <c r="AX12" s="284"/>
      <c r="AY12" s="124" t="s">
        <v>9</v>
      </c>
      <c r="AZ12" s="125"/>
      <c r="BA12" s="125"/>
      <c r="BB12" s="126"/>
    </row>
    <row r="13" spans="1:56" ht="21.95" customHeight="1">
      <c r="A13" s="327"/>
      <c r="B13" s="328"/>
      <c r="C13" s="328"/>
      <c r="D13" s="328"/>
      <c r="E13" s="329"/>
      <c r="F13" s="330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2"/>
      <c r="T13" s="296"/>
      <c r="U13" s="298"/>
      <c r="V13" s="298"/>
      <c r="W13" s="298"/>
      <c r="X13" s="298"/>
      <c r="Y13" s="298"/>
      <c r="Z13" s="132"/>
      <c r="AA13" s="296"/>
      <c r="AB13" s="297"/>
      <c r="AC13" s="297"/>
      <c r="AD13" s="297"/>
      <c r="AE13" s="297"/>
      <c r="AF13" s="297"/>
      <c r="AG13" s="297"/>
      <c r="AH13" s="207"/>
      <c r="AI13" s="208"/>
      <c r="AJ13" s="208"/>
      <c r="AK13" s="208"/>
      <c r="AL13" s="208"/>
      <c r="AM13" s="208"/>
      <c r="AN13" s="209"/>
      <c r="AO13" s="210" t="str">
        <f t="shared" ref="AO13:AO14" si="0">IF(T13+AA13=0,"",IF(T13&lt;&gt;"",(AA13+AH13)/T13,""))</f>
        <v/>
      </c>
      <c r="AP13" s="211"/>
      <c r="AQ13" s="201"/>
      <c r="AR13" s="202"/>
      <c r="AS13" s="285" t="str">
        <f t="shared" ref="AS13:AS22" si="1">IF(T13&gt;0,T13-AA13-AH13,"")</f>
        <v/>
      </c>
      <c r="AT13" s="286"/>
      <c r="AU13" s="286"/>
      <c r="AV13" s="286"/>
      <c r="AW13" s="286"/>
      <c r="AX13" s="287"/>
      <c r="AY13" s="223"/>
      <c r="AZ13" s="224"/>
      <c r="BA13" s="224"/>
      <c r="BB13" s="225"/>
    </row>
    <row r="14" spans="1:56" ht="21.95" customHeight="1">
      <c r="A14" s="246"/>
      <c r="B14" s="247"/>
      <c r="C14" s="247"/>
      <c r="D14" s="247"/>
      <c r="E14" s="248"/>
      <c r="F14" s="249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1"/>
      <c r="T14" s="228"/>
      <c r="U14" s="229"/>
      <c r="V14" s="229"/>
      <c r="W14" s="229"/>
      <c r="X14" s="229"/>
      <c r="Y14" s="229"/>
      <c r="Z14" s="117"/>
      <c r="AA14" s="228"/>
      <c r="AB14" s="232"/>
      <c r="AC14" s="232"/>
      <c r="AD14" s="232"/>
      <c r="AE14" s="232"/>
      <c r="AF14" s="232"/>
      <c r="AG14" s="232"/>
      <c r="AH14" s="121"/>
      <c r="AI14" s="122"/>
      <c r="AJ14" s="122"/>
      <c r="AK14" s="122"/>
      <c r="AL14" s="122"/>
      <c r="AM14" s="122"/>
      <c r="AN14" s="123"/>
      <c r="AO14" s="205" t="str">
        <f t="shared" si="0"/>
        <v/>
      </c>
      <c r="AP14" s="206"/>
      <c r="AQ14" s="203"/>
      <c r="AR14" s="204"/>
      <c r="AS14" s="112" t="str">
        <f t="shared" si="1"/>
        <v/>
      </c>
      <c r="AT14" s="113"/>
      <c r="AU14" s="113"/>
      <c r="AV14" s="113"/>
      <c r="AW14" s="113"/>
      <c r="AX14" s="114"/>
      <c r="AY14" s="215"/>
      <c r="AZ14" s="216"/>
      <c r="BA14" s="216"/>
      <c r="BB14" s="217"/>
    </row>
    <row r="15" spans="1:56" ht="21.95" customHeight="1">
      <c r="A15" s="246"/>
      <c r="B15" s="247"/>
      <c r="C15" s="247"/>
      <c r="D15" s="247"/>
      <c r="E15" s="248"/>
      <c r="F15" s="249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1"/>
      <c r="T15" s="228"/>
      <c r="U15" s="229"/>
      <c r="V15" s="229"/>
      <c r="W15" s="229"/>
      <c r="X15" s="229"/>
      <c r="Y15" s="229"/>
      <c r="Z15" s="117"/>
      <c r="AA15" s="228"/>
      <c r="AB15" s="232"/>
      <c r="AC15" s="232"/>
      <c r="AD15" s="232"/>
      <c r="AE15" s="232"/>
      <c r="AF15" s="232"/>
      <c r="AG15" s="232"/>
      <c r="AH15" s="121"/>
      <c r="AI15" s="122"/>
      <c r="AJ15" s="122"/>
      <c r="AK15" s="122"/>
      <c r="AL15" s="122"/>
      <c r="AM15" s="122"/>
      <c r="AN15" s="123"/>
      <c r="AO15" s="205" t="str">
        <f>IF(T15+AA15=0,"",IF(T15&lt;&gt;"",(AA15+AH15)/T15,""))</f>
        <v/>
      </c>
      <c r="AP15" s="206"/>
      <c r="AQ15" s="203"/>
      <c r="AR15" s="204"/>
      <c r="AS15" s="112" t="str">
        <f t="shared" si="1"/>
        <v/>
      </c>
      <c r="AT15" s="113"/>
      <c r="AU15" s="113"/>
      <c r="AV15" s="113"/>
      <c r="AW15" s="113"/>
      <c r="AX15" s="114"/>
      <c r="AY15" s="215"/>
      <c r="AZ15" s="216"/>
      <c r="BA15" s="216"/>
      <c r="BB15" s="217"/>
    </row>
    <row r="16" spans="1:56" ht="21.95" customHeight="1">
      <c r="A16" s="246"/>
      <c r="B16" s="247"/>
      <c r="C16" s="247"/>
      <c r="D16" s="247"/>
      <c r="E16" s="248"/>
      <c r="F16" s="249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1"/>
      <c r="T16" s="228"/>
      <c r="U16" s="229"/>
      <c r="V16" s="229"/>
      <c r="W16" s="229"/>
      <c r="X16" s="229"/>
      <c r="Y16" s="229"/>
      <c r="Z16" s="117"/>
      <c r="AA16" s="228"/>
      <c r="AB16" s="232"/>
      <c r="AC16" s="232"/>
      <c r="AD16" s="232"/>
      <c r="AE16" s="232"/>
      <c r="AF16" s="232"/>
      <c r="AG16" s="232"/>
      <c r="AH16" s="121"/>
      <c r="AI16" s="122"/>
      <c r="AJ16" s="122"/>
      <c r="AK16" s="122"/>
      <c r="AL16" s="122"/>
      <c r="AM16" s="122"/>
      <c r="AN16" s="123"/>
      <c r="AO16" s="205" t="str">
        <f t="shared" ref="AO16:AO22" si="2">IF(T16+AA16=0,"",IF(T16&lt;&gt;"",(AA16+AH16)/T16,""))</f>
        <v/>
      </c>
      <c r="AP16" s="206"/>
      <c r="AQ16" s="203"/>
      <c r="AR16" s="204"/>
      <c r="AS16" s="112" t="str">
        <f t="shared" si="1"/>
        <v/>
      </c>
      <c r="AT16" s="113"/>
      <c r="AU16" s="113"/>
      <c r="AV16" s="113"/>
      <c r="AW16" s="113"/>
      <c r="AX16" s="114"/>
      <c r="AY16" s="215"/>
      <c r="AZ16" s="216"/>
      <c r="BA16" s="216"/>
      <c r="BB16" s="217"/>
    </row>
    <row r="17" spans="1:54" ht="21.95" customHeight="1">
      <c r="A17" s="246"/>
      <c r="B17" s="247"/>
      <c r="C17" s="247"/>
      <c r="D17" s="247"/>
      <c r="E17" s="248"/>
      <c r="F17" s="249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1"/>
      <c r="T17" s="228"/>
      <c r="U17" s="229"/>
      <c r="V17" s="229"/>
      <c r="W17" s="229"/>
      <c r="X17" s="229"/>
      <c r="Y17" s="229"/>
      <c r="Z17" s="117"/>
      <c r="AA17" s="228"/>
      <c r="AB17" s="232"/>
      <c r="AC17" s="232"/>
      <c r="AD17" s="232"/>
      <c r="AE17" s="232"/>
      <c r="AF17" s="232"/>
      <c r="AG17" s="232"/>
      <c r="AH17" s="121"/>
      <c r="AI17" s="122"/>
      <c r="AJ17" s="122"/>
      <c r="AK17" s="122"/>
      <c r="AL17" s="122"/>
      <c r="AM17" s="122"/>
      <c r="AN17" s="123"/>
      <c r="AO17" s="205" t="str">
        <f t="shared" si="2"/>
        <v/>
      </c>
      <c r="AP17" s="206"/>
      <c r="AQ17" s="203"/>
      <c r="AR17" s="204"/>
      <c r="AS17" s="112" t="str">
        <f t="shared" si="1"/>
        <v/>
      </c>
      <c r="AT17" s="113"/>
      <c r="AU17" s="113"/>
      <c r="AV17" s="113"/>
      <c r="AW17" s="113"/>
      <c r="AX17" s="114"/>
      <c r="AY17" s="215"/>
      <c r="AZ17" s="216"/>
      <c r="BA17" s="216"/>
      <c r="BB17" s="217"/>
    </row>
    <row r="18" spans="1:54" ht="21.95" customHeight="1">
      <c r="A18" s="246"/>
      <c r="B18" s="247"/>
      <c r="C18" s="247"/>
      <c r="D18" s="247"/>
      <c r="E18" s="248"/>
      <c r="F18" s="249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1"/>
      <c r="T18" s="228"/>
      <c r="U18" s="229"/>
      <c r="V18" s="229"/>
      <c r="W18" s="229"/>
      <c r="X18" s="229"/>
      <c r="Y18" s="229"/>
      <c r="Z18" s="117"/>
      <c r="AA18" s="228"/>
      <c r="AB18" s="232"/>
      <c r="AC18" s="232"/>
      <c r="AD18" s="232"/>
      <c r="AE18" s="232"/>
      <c r="AF18" s="232"/>
      <c r="AG18" s="232"/>
      <c r="AH18" s="121"/>
      <c r="AI18" s="122"/>
      <c r="AJ18" s="122"/>
      <c r="AK18" s="122"/>
      <c r="AL18" s="122"/>
      <c r="AM18" s="122"/>
      <c r="AN18" s="123"/>
      <c r="AO18" s="205" t="str">
        <f t="shared" si="2"/>
        <v/>
      </c>
      <c r="AP18" s="206"/>
      <c r="AQ18" s="203"/>
      <c r="AR18" s="204"/>
      <c r="AS18" s="112" t="str">
        <f t="shared" si="1"/>
        <v/>
      </c>
      <c r="AT18" s="113"/>
      <c r="AU18" s="113"/>
      <c r="AV18" s="113"/>
      <c r="AW18" s="113"/>
      <c r="AX18" s="114"/>
      <c r="AY18" s="215"/>
      <c r="AZ18" s="216"/>
      <c r="BA18" s="216"/>
      <c r="BB18" s="217"/>
    </row>
    <row r="19" spans="1:54" ht="21.95" customHeight="1">
      <c r="A19" s="246"/>
      <c r="B19" s="247"/>
      <c r="C19" s="247"/>
      <c r="D19" s="247"/>
      <c r="E19" s="248"/>
      <c r="F19" s="249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1"/>
      <c r="T19" s="228"/>
      <c r="U19" s="229"/>
      <c r="V19" s="229"/>
      <c r="W19" s="229"/>
      <c r="X19" s="229"/>
      <c r="Y19" s="229"/>
      <c r="Z19" s="117"/>
      <c r="AA19" s="228"/>
      <c r="AB19" s="232"/>
      <c r="AC19" s="232"/>
      <c r="AD19" s="232"/>
      <c r="AE19" s="232"/>
      <c r="AF19" s="232"/>
      <c r="AG19" s="232"/>
      <c r="AH19" s="121"/>
      <c r="AI19" s="122"/>
      <c r="AJ19" s="122"/>
      <c r="AK19" s="122"/>
      <c r="AL19" s="122"/>
      <c r="AM19" s="122"/>
      <c r="AN19" s="123"/>
      <c r="AO19" s="205" t="str">
        <f t="shared" si="2"/>
        <v/>
      </c>
      <c r="AP19" s="206"/>
      <c r="AQ19" s="203"/>
      <c r="AR19" s="204"/>
      <c r="AS19" s="112" t="str">
        <f t="shared" si="1"/>
        <v/>
      </c>
      <c r="AT19" s="113"/>
      <c r="AU19" s="113"/>
      <c r="AV19" s="113"/>
      <c r="AW19" s="113"/>
      <c r="AX19" s="114"/>
      <c r="AY19" s="215"/>
      <c r="AZ19" s="216"/>
      <c r="BA19" s="216"/>
      <c r="BB19" s="217"/>
    </row>
    <row r="20" spans="1:54" ht="21.95" customHeight="1">
      <c r="A20" s="246"/>
      <c r="B20" s="247"/>
      <c r="C20" s="247"/>
      <c r="D20" s="247"/>
      <c r="E20" s="248"/>
      <c r="F20" s="249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1"/>
      <c r="T20" s="228"/>
      <c r="U20" s="229"/>
      <c r="V20" s="229"/>
      <c r="W20" s="229"/>
      <c r="X20" s="229"/>
      <c r="Y20" s="229"/>
      <c r="Z20" s="117"/>
      <c r="AA20" s="228"/>
      <c r="AB20" s="232"/>
      <c r="AC20" s="232"/>
      <c r="AD20" s="232"/>
      <c r="AE20" s="232"/>
      <c r="AF20" s="232"/>
      <c r="AG20" s="232"/>
      <c r="AH20" s="121"/>
      <c r="AI20" s="122"/>
      <c r="AJ20" s="122"/>
      <c r="AK20" s="122"/>
      <c r="AL20" s="122"/>
      <c r="AM20" s="122"/>
      <c r="AN20" s="123"/>
      <c r="AO20" s="205" t="str">
        <f t="shared" si="2"/>
        <v/>
      </c>
      <c r="AP20" s="206"/>
      <c r="AQ20" s="203"/>
      <c r="AR20" s="204"/>
      <c r="AS20" s="112" t="str">
        <f t="shared" si="1"/>
        <v/>
      </c>
      <c r="AT20" s="113"/>
      <c r="AU20" s="113"/>
      <c r="AV20" s="113"/>
      <c r="AW20" s="113"/>
      <c r="AX20" s="114"/>
      <c r="AY20" s="215"/>
      <c r="AZ20" s="216"/>
      <c r="BA20" s="216"/>
      <c r="BB20" s="217"/>
    </row>
    <row r="21" spans="1:54" ht="21.95" customHeight="1">
      <c r="A21" s="246"/>
      <c r="B21" s="247"/>
      <c r="C21" s="247"/>
      <c r="D21" s="247"/>
      <c r="E21" s="248"/>
      <c r="F21" s="249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1"/>
      <c r="T21" s="228"/>
      <c r="U21" s="229"/>
      <c r="V21" s="229"/>
      <c r="W21" s="229"/>
      <c r="X21" s="229"/>
      <c r="Y21" s="229"/>
      <c r="Z21" s="117"/>
      <c r="AA21" s="228"/>
      <c r="AB21" s="232"/>
      <c r="AC21" s="232"/>
      <c r="AD21" s="232"/>
      <c r="AE21" s="232"/>
      <c r="AF21" s="232"/>
      <c r="AG21" s="232"/>
      <c r="AH21" s="121"/>
      <c r="AI21" s="122"/>
      <c r="AJ21" s="122"/>
      <c r="AK21" s="122"/>
      <c r="AL21" s="122"/>
      <c r="AM21" s="122"/>
      <c r="AN21" s="123"/>
      <c r="AO21" s="205" t="str">
        <f t="shared" si="2"/>
        <v/>
      </c>
      <c r="AP21" s="206"/>
      <c r="AQ21" s="203"/>
      <c r="AR21" s="204"/>
      <c r="AS21" s="112" t="str">
        <f t="shared" si="1"/>
        <v/>
      </c>
      <c r="AT21" s="113"/>
      <c r="AU21" s="113"/>
      <c r="AV21" s="113"/>
      <c r="AW21" s="113"/>
      <c r="AX21" s="114"/>
      <c r="AY21" s="215"/>
      <c r="AZ21" s="216"/>
      <c r="BA21" s="216"/>
      <c r="BB21" s="217"/>
    </row>
    <row r="22" spans="1:54" ht="21.95" customHeight="1" thickBot="1">
      <c r="A22" s="338"/>
      <c r="B22" s="339"/>
      <c r="C22" s="339"/>
      <c r="D22" s="339"/>
      <c r="E22" s="340"/>
      <c r="F22" s="252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4"/>
      <c r="T22" s="350"/>
      <c r="U22" s="351"/>
      <c r="V22" s="351"/>
      <c r="W22" s="351"/>
      <c r="X22" s="351"/>
      <c r="Y22" s="351"/>
      <c r="Z22" s="352"/>
      <c r="AA22" s="336"/>
      <c r="AB22" s="337"/>
      <c r="AC22" s="337"/>
      <c r="AD22" s="337"/>
      <c r="AE22" s="337"/>
      <c r="AF22" s="337"/>
      <c r="AG22" s="337"/>
      <c r="AH22" s="353"/>
      <c r="AI22" s="354"/>
      <c r="AJ22" s="354"/>
      <c r="AK22" s="354"/>
      <c r="AL22" s="354"/>
      <c r="AM22" s="354"/>
      <c r="AN22" s="355"/>
      <c r="AO22" s="226" t="str">
        <f t="shared" si="2"/>
        <v/>
      </c>
      <c r="AP22" s="227"/>
      <c r="AQ22" s="221"/>
      <c r="AR22" s="222"/>
      <c r="AS22" s="440" t="str">
        <f t="shared" si="1"/>
        <v/>
      </c>
      <c r="AT22" s="441"/>
      <c r="AU22" s="441"/>
      <c r="AV22" s="441"/>
      <c r="AW22" s="441"/>
      <c r="AX22" s="442"/>
      <c r="AY22" s="218"/>
      <c r="AZ22" s="219"/>
      <c r="BA22" s="219"/>
      <c r="BB22" s="220"/>
    </row>
    <row r="23" spans="1:54" ht="12" customHeight="1">
      <c r="A23" s="311" t="s">
        <v>75</v>
      </c>
      <c r="B23" s="312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3"/>
      <c r="T23" s="344" t="s">
        <v>88</v>
      </c>
      <c r="U23" s="344"/>
      <c r="V23" s="344"/>
      <c r="W23" s="344"/>
      <c r="X23" s="344"/>
      <c r="Y23" s="344"/>
      <c r="Z23" s="345"/>
      <c r="AA23" s="166" t="s">
        <v>77</v>
      </c>
      <c r="AB23" s="167"/>
      <c r="AC23" s="399"/>
      <c r="AD23" s="399"/>
      <c r="AE23" s="401" t="s">
        <v>78</v>
      </c>
      <c r="AF23" s="401"/>
      <c r="AG23" s="401"/>
      <c r="AH23" s="239">
        <f>IF(AND(AO10=0,AC23=0),SUMIF(AQ13:AR22,"",AH13:AN22),IF(AC23=0,0,SUMIF(AQ13:AR22,"",AH13:AN22)))</f>
        <v>0</v>
      </c>
      <c r="AI23" s="240"/>
      <c r="AJ23" s="240"/>
      <c r="AK23" s="240"/>
      <c r="AL23" s="240"/>
      <c r="AM23" s="240"/>
      <c r="AN23" s="241"/>
      <c r="AO23" s="89"/>
      <c r="AP23" s="90"/>
      <c r="AS23" s="92"/>
      <c r="AT23" s="92"/>
      <c r="AU23" s="92"/>
      <c r="AV23" s="92"/>
      <c r="AW23" s="92"/>
      <c r="AX23" s="92"/>
    </row>
    <row r="24" spans="1:54" ht="12" customHeight="1">
      <c r="A24" s="233"/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5"/>
      <c r="T24" s="346"/>
      <c r="U24" s="346"/>
      <c r="V24" s="346"/>
      <c r="W24" s="346"/>
      <c r="X24" s="346"/>
      <c r="Y24" s="346"/>
      <c r="Z24" s="347"/>
      <c r="AA24" s="168"/>
      <c r="AB24" s="169"/>
      <c r="AC24" s="400"/>
      <c r="AD24" s="400"/>
      <c r="AE24" s="402"/>
      <c r="AF24" s="402"/>
      <c r="AG24" s="402"/>
      <c r="AH24" s="242"/>
      <c r="AI24" s="243"/>
      <c r="AJ24" s="243"/>
      <c r="AK24" s="243"/>
      <c r="AL24" s="243"/>
      <c r="AM24" s="243"/>
      <c r="AN24" s="244"/>
      <c r="AO24" s="91"/>
      <c r="AS24" s="92"/>
      <c r="AT24" s="92"/>
      <c r="AU24" s="92"/>
      <c r="AV24" s="92"/>
      <c r="AW24" s="92"/>
      <c r="AX24" s="92"/>
    </row>
    <row r="25" spans="1:54" ht="12" customHeight="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5"/>
      <c r="T25" s="348" t="s">
        <v>83</v>
      </c>
      <c r="U25" s="348"/>
      <c r="V25" s="348"/>
      <c r="W25" s="348"/>
      <c r="X25" s="348"/>
      <c r="Y25" s="348"/>
      <c r="Z25" s="349"/>
      <c r="AA25" s="148" t="s">
        <v>79</v>
      </c>
      <c r="AB25" s="149"/>
      <c r="AC25" s="149"/>
      <c r="AD25" s="149"/>
      <c r="AE25" s="149"/>
      <c r="AF25" s="149"/>
      <c r="AG25" s="149"/>
      <c r="AH25" s="154">
        <f>IF(AO10=0,0,ROUND(SUMIF(AQ13:AR22,"&lt;&gt;非",AH13:AN22)*(AC23/100),0))</f>
        <v>0</v>
      </c>
      <c r="AI25" s="155"/>
      <c r="AJ25" s="155"/>
      <c r="AK25" s="155"/>
      <c r="AL25" s="155"/>
      <c r="AM25" s="155"/>
      <c r="AN25" s="341"/>
      <c r="AO25" s="1"/>
      <c r="AP25" s="1"/>
      <c r="AQ25" s="1"/>
      <c r="AR25" s="1"/>
      <c r="AS25" s="1"/>
    </row>
    <row r="26" spans="1:54" ht="12" customHeight="1">
      <c r="A26" s="236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8"/>
      <c r="T26" s="348"/>
      <c r="U26" s="348"/>
      <c r="V26" s="348"/>
      <c r="W26" s="348"/>
      <c r="X26" s="348"/>
      <c r="Y26" s="348"/>
      <c r="Z26" s="349"/>
      <c r="AA26" s="151"/>
      <c r="AB26" s="152"/>
      <c r="AC26" s="152"/>
      <c r="AD26" s="152"/>
      <c r="AE26" s="152"/>
      <c r="AF26" s="152"/>
      <c r="AG26" s="152"/>
      <c r="AH26" s="242"/>
      <c r="AI26" s="243"/>
      <c r="AJ26" s="243"/>
      <c r="AK26" s="243"/>
      <c r="AL26" s="243"/>
      <c r="AM26" s="243"/>
      <c r="AN26" s="342"/>
      <c r="AO26" s="1"/>
      <c r="AP26" s="1"/>
      <c r="AQ26" s="1"/>
      <c r="AR26" s="1"/>
      <c r="AS26" s="1"/>
    </row>
    <row r="27" spans="1:54" ht="12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7"/>
      <c r="AA27" s="148" t="s">
        <v>86</v>
      </c>
      <c r="AB27" s="149"/>
      <c r="AC27" s="149"/>
      <c r="AD27" s="149"/>
      <c r="AE27" s="149"/>
      <c r="AF27" s="149"/>
      <c r="AG27" s="149"/>
      <c r="AH27" s="154">
        <f>SUMIF(AQ13:AR22,"非",AH13:AN22)</f>
        <v>0</v>
      </c>
      <c r="AI27" s="155"/>
      <c r="AJ27" s="155"/>
      <c r="AK27" s="155"/>
      <c r="AL27" s="155"/>
      <c r="AM27" s="155"/>
      <c r="AN27" s="341"/>
      <c r="AO27" s="1"/>
      <c r="AP27" s="1"/>
      <c r="AQ27" s="1"/>
      <c r="AR27" s="1"/>
      <c r="AS27" s="1"/>
    </row>
    <row r="28" spans="1:54" ht="12" customHeight="1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7"/>
      <c r="AA28" s="151"/>
      <c r="AB28" s="152"/>
      <c r="AC28" s="152"/>
      <c r="AD28" s="152"/>
      <c r="AE28" s="152"/>
      <c r="AF28" s="152"/>
      <c r="AG28" s="152"/>
      <c r="AH28" s="242"/>
      <c r="AI28" s="243"/>
      <c r="AJ28" s="243"/>
      <c r="AK28" s="243"/>
      <c r="AL28" s="243"/>
      <c r="AM28" s="243"/>
      <c r="AN28" s="342"/>
      <c r="AO28" s="1"/>
      <c r="AP28" s="1"/>
      <c r="AQ28" s="1"/>
      <c r="AR28" s="1"/>
      <c r="AS28" s="1"/>
    </row>
    <row r="29" spans="1:54" ht="12" customHeight="1">
      <c r="A29" s="9" t="s">
        <v>84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148" t="s">
        <v>80</v>
      </c>
      <c r="AB29" s="149"/>
      <c r="AC29" s="149"/>
      <c r="AD29" s="149"/>
      <c r="AE29" s="149"/>
      <c r="AF29" s="149"/>
      <c r="AG29" s="149"/>
      <c r="AH29" s="154">
        <f>SUM(AH23:AN28)</f>
        <v>0</v>
      </c>
      <c r="AI29" s="155"/>
      <c r="AJ29" s="155"/>
      <c r="AK29" s="155"/>
      <c r="AL29" s="155"/>
      <c r="AM29" s="155"/>
      <c r="AN29" s="156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</row>
    <row r="30" spans="1:54" ht="12" customHeight="1" thickBot="1">
      <c r="A30" s="9"/>
      <c r="B30" s="23"/>
      <c r="C30" s="23"/>
      <c r="D30" s="9"/>
      <c r="E30" s="9"/>
      <c r="F30" s="9"/>
      <c r="G30" s="9"/>
      <c r="H30" s="23"/>
      <c r="I30" s="23"/>
      <c r="J30" s="23"/>
      <c r="K30" s="23"/>
      <c r="L30" s="23"/>
      <c r="M30" s="23"/>
      <c r="N30" s="23"/>
      <c r="O30" s="2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151"/>
      <c r="AB30" s="152"/>
      <c r="AC30" s="152"/>
      <c r="AD30" s="152"/>
      <c r="AE30" s="152"/>
      <c r="AF30" s="152"/>
      <c r="AG30" s="152"/>
      <c r="AH30" s="157"/>
      <c r="AI30" s="158"/>
      <c r="AJ30" s="158"/>
      <c r="AK30" s="158"/>
      <c r="AL30" s="158"/>
      <c r="AM30" s="158"/>
      <c r="AN30" s="159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</row>
    <row r="31" spans="1:54" ht="14.1" customHeight="1">
      <c r="A31" s="23" t="s">
        <v>11</v>
      </c>
      <c r="B31" s="9" t="s">
        <v>33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E31" s="403"/>
      <c r="AF31" s="403"/>
      <c r="AO31" s="6"/>
      <c r="AP31" s="21"/>
      <c r="AQ31" s="21"/>
      <c r="AR31" s="21"/>
      <c r="AS31" s="21"/>
      <c r="AT31" s="21"/>
      <c r="AU31" s="24"/>
      <c r="AV31" s="24"/>
      <c r="AW31" s="24"/>
      <c r="AX31" s="24"/>
      <c r="AY31" s="24"/>
      <c r="AZ31" s="24"/>
      <c r="BA31" s="24"/>
      <c r="BB31" s="24"/>
    </row>
    <row r="32" spans="1:54" ht="12" customHeight="1">
      <c r="A32" s="23" t="s">
        <v>12</v>
      </c>
      <c r="B32" s="9" t="s">
        <v>68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</row>
    <row r="33" spans="1:54" ht="12" customHeight="1">
      <c r="A33" s="23"/>
      <c r="B33" s="9" t="s">
        <v>69</v>
      </c>
      <c r="C33" s="9"/>
      <c r="D33" s="42"/>
      <c r="E33" s="42"/>
      <c r="F33" s="42"/>
      <c r="G33" s="42"/>
      <c r="H33" s="9"/>
      <c r="I33" s="9"/>
      <c r="J33" s="9"/>
      <c r="K33" s="9"/>
      <c r="L33" s="9"/>
      <c r="M33" s="9"/>
      <c r="N33" s="9"/>
      <c r="O33" s="9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</row>
    <row r="34" spans="1:54" ht="12" customHeight="1">
      <c r="A34" s="23" t="s">
        <v>18</v>
      </c>
      <c r="B34" s="48" t="s">
        <v>85</v>
      </c>
      <c r="C34" s="42"/>
      <c r="D34" s="9"/>
      <c r="E34" s="9"/>
      <c r="F34" s="9"/>
      <c r="G34" s="9"/>
      <c r="H34" s="42"/>
      <c r="I34" s="42"/>
      <c r="J34" s="42"/>
      <c r="K34" s="42"/>
      <c r="L34" s="42"/>
      <c r="M34" s="42"/>
      <c r="N34" s="42"/>
      <c r="O34" s="42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</row>
    <row r="35" spans="1:54" ht="12" customHeight="1">
      <c r="A35" s="23" t="s">
        <v>19</v>
      </c>
      <c r="B35" s="9" t="s">
        <v>89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</row>
    <row r="36" spans="1:54" ht="12" customHeight="1">
      <c r="A36" s="23" t="s">
        <v>20</v>
      </c>
      <c r="B36" s="9" t="s">
        <v>70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</row>
    <row r="37" spans="1:54" ht="12" customHeight="1">
      <c r="P37" s="9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9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</row>
    <row r="44" spans="1:54" ht="13.5" customHeight="1"/>
    <row r="45" spans="1:54" ht="13.5" customHeight="1"/>
    <row r="46" spans="1:54" ht="13.5" customHeight="1"/>
  </sheetData>
  <mergeCells count="149">
    <mergeCell ref="A1:G1"/>
    <mergeCell ref="T1:AG2"/>
    <mergeCell ref="AT1:BB1"/>
    <mergeCell ref="A2:M3"/>
    <mergeCell ref="N2:P3"/>
    <mergeCell ref="AK3:AM3"/>
    <mergeCell ref="AZ7:BB9"/>
    <mergeCell ref="A9:H9"/>
    <mergeCell ref="I9:N9"/>
    <mergeCell ref="O9:T9"/>
    <mergeCell ref="AD9:AI9"/>
    <mergeCell ref="AK4:AL6"/>
    <mergeCell ref="AM4:BB6"/>
    <mergeCell ref="A5:E5"/>
    <mergeCell ref="G5:K5"/>
    <mergeCell ref="A6:AB6"/>
    <mergeCell ref="AD6:AI6"/>
    <mergeCell ref="A10:B10"/>
    <mergeCell ref="D10:H10"/>
    <mergeCell ref="I10:N10"/>
    <mergeCell ref="O10:T10"/>
    <mergeCell ref="AD10:AI10"/>
    <mergeCell ref="AO10:AW10"/>
    <mergeCell ref="A7:AB8"/>
    <mergeCell ref="AD7:AI8"/>
    <mergeCell ref="AK7:AL8"/>
    <mergeCell ref="AM7:AY9"/>
    <mergeCell ref="AN11:AW11"/>
    <mergeCell ref="AX11:BB11"/>
    <mergeCell ref="A12:E12"/>
    <mergeCell ref="F12:S12"/>
    <mergeCell ref="T12:Z12"/>
    <mergeCell ref="AA12:AG12"/>
    <mergeCell ref="AH12:AN12"/>
    <mergeCell ref="AO12:AP12"/>
    <mergeCell ref="AQ12:AR12"/>
    <mergeCell ref="AS12:AX12"/>
    <mergeCell ref="A11:H11"/>
    <mergeCell ref="I11:N11"/>
    <mergeCell ref="O11:T11"/>
    <mergeCell ref="U11:AC11"/>
    <mergeCell ref="AD11:AI11"/>
    <mergeCell ref="AJ11:AM11"/>
    <mergeCell ref="AY12:BB12"/>
    <mergeCell ref="A13:E13"/>
    <mergeCell ref="F13:S13"/>
    <mergeCell ref="T13:Z13"/>
    <mergeCell ref="AA13:AG13"/>
    <mergeCell ref="AH13:AN13"/>
    <mergeCell ref="AO13:AP13"/>
    <mergeCell ref="AQ13:AR13"/>
    <mergeCell ref="AS13:AX13"/>
    <mergeCell ref="AY13:BB13"/>
    <mergeCell ref="AQ14:AR14"/>
    <mergeCell ref="AS14:AX14"/>
    <mergeCell ref="AY14:BB14"/>
    <mergeCell ref="A15:E15"/>
    <mergeCell ref="F15:S15"/>
    <mergeCell ref="T15:Z15"/>
    <mergeCell ref="AA15:AG15"/>
    <mergeCell ref="AH15:AN15"/>
    <mergeCell ref="AO15:AP15"/>
    <mergeCell ref="AQ15:AR15"/>
    <mergeCell ref="A14:E14"/>
    <mergeCell ref="F14:S14"/>
    <mergeCell ref="T14:Z14"/>
    <mergeCell ref="AA14:AG14"/>
    <mergeCell ref="AH14:AN14"/>
    <mergeCell ref="AO14:AP14"/>
    <mergeCell ref="AS15:AX15"/>
    <mergeCell ref="AY15:BB15"/>
    <mergeCell ref="A16:E16"/>
    <mergeCell ref="F16:S16"/>
    <mergeCell ref="T16:Z16"/>
    <mergeCell ref="AA16:AG16"/>
    <mergeCell ref="AH16:AN16"/>
    <mergeCell ref="AO16:AP16"/>
    <mergeCell ref="AQ16:AR16"/>
    <mergeCell ref="AS16:AX16"/>
    <mergeCell ref="AY16:BB16"/>
    <mergeCell ref="A17:E17"/>
    <mergeCell ref="F17:S17"/>
    <mergeCell ref="T17:Z17"/>
    <mergeCell ref="AA17:AG17"/>
    <mergeCell ref="AH17:AN17"/>
    <mergeCell ref="AO17:AP17"/>
    <mergeCell ref="AQ17:AR17"/>
    <mergeCell ref="AS17:AX17"/>
    <mergeCell ref="AY17:BB17"/>
    <mergeCell ref="AQ18:AR18"/>
    <mergeCell ref="AS18:AX18"/>
    <mergeCell ref="AY18:BB18"/>
    <mergeCell ref="A19:E19"/>
    <mergeCell ref="F19:S19"/>
    <mergeCell ref="T19:Z19"/>
    <mergeCell ref="AA19:AG19"/>
    <mergeCell ref="AH19:AN19"/>
    <mergeCell ref="AO19:AP19"/>
    <mergeCell ref="AQ19:AR19"/>
    <mergeCell ref="A18:E18"/>
    <mergeCell ref="F18:S18"/>
    <mergeCell ref="T18:Z18"/>
    <mergeCell ref="AA18:AG18"/>
    <mergeCell ref="AH18:AN18"/>
    <mergeCell ref="AO18:AP18"/>
    <mergeCell ref="AS19:AX19"/>
    <mergeCell ref="AY19:BB19"/>
    <mergeCell ref="A20:E20"/>
    <mergeCell ref="F20:S20"/>
    <mergeCell ref="T20:Z20"/>
    <mergeCell ref="AA20:AG20"/>
    <mergeCell ref="AH20:AN20"/>
    <mergeCell ref="AO20:AP20"/>
    <mergeCell ref="AQ20:AR20"/>
    <mergeCell ref="AS20:AX20"/>
    <mergeCell ref="AY20:BB20"/>
    <mergeCell ref="A21:E21"/>
    <mergeCell ref="F21:S21"/>
    <mergeCell ref="T21:Z21"/>
    <mergeCell ref="AA21:AG21"/>
    <mergeCell ref="AH21:AN21"/>
    <mergeCell ref="AO21:AP21"/>
    <mergeCell ref="AQ21:AR21"/>
    <mergeCell ref="AS21:AX21"/>
    <mergeCell ref="AY21:BB21"/>
    <mergeCell ref="AS22:AX22"/>
    <mergeCell ref="AY22:BB22"/>
    <mergeCell ref="A23:S23"/>
    <mergeCell ref="T23:Z24"/>
    <mergeCell ref="AA23:AB24"/>
    <mergeCell ref="AC23:AD24"/>
    <mergeCell ref="AE23:AG24"/>
    <mergeCell ref="AH23:AN24"/>
    <mergeCell ref="A24:S26"/>
    <mergeCell ref="A22:E22"/>
    <mergeCell ref="F22:S22"/>
    <mergeCell ref="T22:Z22"/>
    <mergeCell ref="AA22:AG22"/>
    <mergeCell ref="AH22:AN22"/>
    <mergeCell ref="AO22:AP22"/>
    <mergeCell ref="AE31:AF31"/>
    <mergeCell ref="T25:Z26"/>
    <mergeCell ref="AA25:AG26"/>
    <mergeCell ref="AH25:AN26"/>
    <mergeCell ref="AA27:AG28"/>
    <mergeCell ref="AH27:AN28"/>
    <mergeCell ref="AA29:AG30"/>
    <mergeCell ref="AH29:AN30"/>
    <mergeCell ref="AQ22:AR22"/>
  </mergeCells>
  <phoneticPr fontId="2"/>
  <conditionalFormatting sqref="A7:AB8">
    <cfRule type="expression" dxfId="40" priority="39">
      <formula>$A$7&lt;&gt;""</formula>
    </cfRule>
  </conditionalFormatting>
  <conditionalFormatting sqref="G5">
    <cfRule type="expression" dxfId="39" priority="38">
      <formula>AND($G$5&gt;0,$G$5&lt;10000)</formula>
    </cfRule>
  </conditionalFormatting>
  <conditionalFormatting sqref="A10:B10">
    <cfRule type="expression" dxfId="38" priority="37">
      <formula>IF($A$10="","",AND($A$10&gt;-1,$A$10&lt;100))</formula>
    </cfRule>
  </conditionalFormatting>
  <conditionalFormatting sqref="D10:H10">
    <cfRule type="expression" dxfId="37" priority="36">
      <formula>IF($D$10="","",AND($D$10&gt;-1,$D$10&lt;100000))</formula>
    </cfRule>
  </conditionalFormatting>
  <conditionalFormatting sqref="A13:E13">
    <cfRule type="expression" dxfId="36" priority="35">
      <formula>SUM($A$13:$E$22)&gt;0</formula>
    </cfRule>
  </conditionalFormatting>
  <conditionalFormatting sqref="F13:S13">
    <cfRule type="expression" dxfId="35" priority="34">
      <formula>CONCATENATE($F$13,$F$14,$F$15,$F$16,$F$17,$F$18,$F$19,$F$20,$F$21,$F$22)&lt;&gt;""</formula>
    </cfRule>
  </conditionalFormatting>
  <conditionalFormatting sqref="F14:S22">
    <cfRule type="expression" dxfId="34" priority="33">
      <formula>CONCATENATE($F$13,$F$14,$F$15,$F$16,$F$17,$F$18,$F$19,$F$20,$F$21,$F$22)&lt;&gt;""</formula>
    </cfRule>
  </conditionalFormatting>
  <conditionalFormatting sqref="T13:Z13">
    <cfRule type="expression" dxfId="33" priority="32">
      <formula>SUM($T$13:$Z$22)&lt;&gt;0</formula>
    </cfRule>
  </conditionalFormatting>
  <conditionalFormatting sqref="T16:Z16 T19:Z22">
    <cfRule type="expression" dxfId="32" priority="31">
      <formula>SUM($T$13:$Z$22)&lt;&gt;0</formula>
    </cfRule>
  </conditionalFormatting>
  <conditionalFormatting sqref="AH13:AN13">
    <cfRule type="expression" dxfId="31" priority="30">
      <formula>SUM($AH$13:$AN$22)&lt;&gt;0</formula>
    </cfRule>
  </conditionalFormatting>
  <conditionalFormatting sqref="AH16:AN16 AH19:AN22">
    <cfRule type="expression" dxfId="30" priority="29">
      <formula>SUM($AH$13:$AN$22)&lt;&gt;0</formula>
    </cfRule>
  </conditionalFormatting>
  <conditionalFormatting sqref="AY13:BB13">
    <cfRule type="expression" dxfId="29" priority="28">
      <formula>SUM($AY$13:$BB$22)&gt;0</formula>
    </cfRule>
  </conditionalFormatting>
  <conditionalFormatting sqref="AY14:BB22">
    <cfRule type="expression" dxfId="28" priority="27">
      <formula>SUM($AY$13:$BB$22)&gt;0</formula>
    </cfRule>
  </conditionalFormatting>
  <conditionalFormatting sqref="T14:Z14">
    <cfRule type="expression" dxfId="27" priority="26">
      <formula>SUM($T$13:$Z$22)&lt;&gt;0</formula>
    </cfRule>
  </conditionalFormatting>
  <conditionalFormatting sqref="AH14:AN14">
    <cfRule type="expression" dxfId="26" priority="25">
      <formula>SUM($AH$13:$AN$22)&lt;&gt;0</formula>
    </cfRule>
  </conditionalFormatting>
  <conditionalFormatting sqref="T15:Z15">
    <cfRule type="expression" dxfId="25" priority="24">
      <formula>SUM($T$13:$Z$22)&lt;&gt;0</formula>
    </cfRule>
  </conditionalFormatting>
  <conditionalFormatting sqref="AH15:AN15">
    <cfRule type="expression" dxfId="24" priority="23">
      <formula>SUM($AH$13:$AN$22)&lt;&gt;0</formula>
    </cfRule>
  </conditionalFormatting>
  <conditionalFormatting sqref="T17:Z17">
    <cfRule type="expression" dxfId="23" priority="22">
      <formula>SUM($T$13:$Z$22)&lt;&gt;0</formula>
    </cfRule>
  </conditionalFormatting>
  <conditionalFormatting sqref="AH17:AN17">
    <cfRule type="expression" dxfId="22" priority="21">
      <formula>SUM($AH$13:$AN$22)&lt;&gt;0</formula>
    </cfRule>
  </conditionalFormatting>
  <conditionalFormatting sqref="T18:Z18">
    <cfRule type="expression" dxfId="21" priority="20">
      <formula>SUM($T$13:$Z$22)&lt;&gt;0</formula>
    </cfRule>
  </conditionalFormatting>
  <conditionalFormatting sqref="AH18:AN18">
    <cfRule type="expression" dxfId="20" priority="19">
      <formula>SUM($AH$13:$AN$22)&lt;&gt;0</formula>
    </cfRule>
  </conditionalFormatting>
  <conditionalFormatting sqref="AS13:AX13">
    <cfRule type="expression" dxfId="19" priority="18">
      <formula>SUM($AH$13:$AN$22)&lt;&gt;0</formula>
    </cfRule>
  </conditionalFormatting>
  <conditionalFormatting sqref="AS14:AX22">
    <cfRule type="expression" dxfId="18" priority="17">
      <formula>SUM($AH$13:$AN$22)&lt;&gt;0</formula>
    </cfRule>
  </conditionalFormatting>
  <conditionalFormatting sqref="AA13:AG13">
    <cfRule type="expression" dxfId="17" priority="16">
      <formula>SUM($T$13:$Z$22)&gt;0</formula>
    </cfRule>
  </conditionalFormatting>
  <conditionalFormatting sqref="AA14:AG22">
    <cfRule type="expression" dxfId="16" priority="15">
      <formula>SUM($T$13:$Z$22)&gt;0</formula>
    </cfRule>
  </conditionalFormatting>
  <conditionalFormatting sqref="AD7:AI8">
    <cfRule type="expression" dxfId="15" priority="14">
      <formula>$AD$7&lt;&gt;""</formula>
    </cfRule>
  </conditionalFormatting>
  <conditionalFormatting sqref="AD10:AI10">
    <cfRule type="expression" dxfId="14" priority="13">
      <formula>$AD$10&lt;&gt;""</formula>
    </cfRule>
  </conditionalFormatting>
  <conditionalFormatting sqref="A14:E22">
    <cfRule type="expression" dxfId="13" priority="12">
      <formula>SUM($A$13:$E$22)&gt;0</formula>
    </cfRule>
  </conditionalFormatting>
  <conditionalFormatting sqref="AT1">
    <cfRule type="expression" dxfId="12" priority="11">
      <formula>$AT$1&gt;43616</formula>
    </cfRule>
  </conditionalFormatting>
  <conditionalFormatting sqref="I10">
    <cfRule type="expression" dxfId="11" priority="40">
      <formula>AND($G$5&lt;&gt;"",$A$7&lt;&gt;"",$A$10&lt;&gt;"",$D$10&lt;&gt;"",$AS$1&lt;&gt;"",$AX$1&lt;&gt;"",$BA$1&lt;&gt;"",$A$13&lt;&gt;"",$G$13&lt;&gt;"",$Y$13&lt;&gt;"",$AD$13&lt;&gt;"",$AU$13&lt;&gt;"",$AM$4&lt;&gt;"",$AM$8&lt;&gt;"")</formula>
    </cfRule>
    <cfRule type="expression" dxfId="10" priority="41">
      <formula>IF($I$10="","",AND($I$10&gt;0,$I$10&lt;100000))</formula>
    </cfRule>
  </conditionalFormatting>
  <conditionalFormatting sqref="O10">
    <cfRule type="expression" dxfId="9" priority="42">
      <formula>AND($G$5&lt;&gt;"",$A$7&lt;&gt;"",$A$10&lt;&gt;"",$D$10&lt;&gt;"",$AS$1&lt;&gt;"",$AX$1&lt;&gt;"",$BA$1&lt;&gt;"",$A$13&lt;&gt;"",$G$13&lt;&gt;"",$Y$13&lt;&gt;"",$AD$13&lt;&gt;"",$AU$13&lt;&gt;"",$AM$4&lt;&gt;"",$AM$8&lt;&gt;"")</formula>
    </cfRule>
    <cfRule type="expression" dxfId="8" priority="43">
      <formula>$O$10&lt;&gt;""</formula>
    </cfRule>
  </conditionalFormatting>
  <conditionalFormatting sqref="AC23:AD24">
    <cfRule type="expression" dxfId="7" priority="10">
      <formula>$AC$23&lt;&gt;0</formula>
    </cfRule>
  </conditionalFormatting>
  <conditionalFormatting sqref="AM4">
    <cfRule type="expression" dxfId="6" priority="9">
      <formula>$AM$4&lt;&gt;""</formula>
    </cfRule>
  </conditionalFormatting>
  <conditionalFormatting sqref="AM7">
    <cfRule type="expression" dxfId="5" priority="8">
      <formula>$AM$7&lt;&gt;0</formula>
    </cfRule>
  </conditionalFormatting>
  <conditionalFormatting sqref="AN10">
    <cfRule type="expression" dxfId="4" priority="7">
      <formula>$AN$10&lt;&gt;0</formula>
    </cfRule>
  </conditionalFormatting>
  <conditionalFormatting sqref="AO10:AW10">
    <cfRule type="expression" dxfId="3" priority="2">
      <formula>$AO$10&gt;1000000000000</formula>
    </cfRule>
  </conditionalFormatting>
  <conditionalFormatting sqref="A24:S26">
    <cfRule type="expression" dxfId="2" priority="1">
      <formula>$A$24&lt;&gt;""</formula>
    </cfRule>
  </conditionalFormatting>
  <conditionalFormatting sqref="AQ13:AQ22">
    <cfRule type="expression" dxfId="1" priority="281">
      <formula>AND($G$5&lt;&gt;"",$A$7&lt;&gt;"",$A$10&lt;&gt;"",$D$10&lt;&gt;"",#REF!&lt;&gt;"",$AX$1&lt;&gt;"",$BA$1&lt;&gt;"",$A$13&lt;&gt;"",$I$39&lt;&gt;"",$AH$13&lt;&gt;"",#REF!&lt;&gt;"",$AM$4&lt;&gt;"",$AM$8&lt;&gt;"")</formula>
    </cfRule>
    <cfRule type="expression" dxfId="0" priority="282">
      <formula>IF($AQ$13="","",AND($AQ$13&gt;-1,$AQ$13&lt;10))</formula>
    </cfRule>
  </conditionalFormatting>
  <dataValidations count="19">
    <dataValidation type="whole" operator="lessThanOrEqual" allowBlank="1" showInputMessage="1" showErrorMessage="1" error="自動計算です" sqref="AH29:AN30" xr:uid="{E46435B7-F974-47C9-BADC-2A45BFD50B8E}">
      <formula1>0</formula1>
    </dataValidation>
    <dataValidation type="list" showInputMessage="1" showErrorMessage="1" error="「非」のみ入力可です" sqref="AQ13:AR22" xr:uid="{7EA4335F-0E08-4FDD-9AA7-1D4BFEBA9722}">
      <formula1>"非"</formula1>
    </dataValidation>
    <dataValidation type="whole" operator="lessThan" allowBlank="1" showInputMessage="1" showErrorMessage="1" error="小計は自動計算です_x000a_消費税率を入力して下さい" prompt="小計は自動計算です_x000a_消費税率を入力して下さい" sqref="AH23:AN24" xr:uid="{55D4BE54-1A4C-4FA7-8482-D0AC20487530}">
      <formula1>1</formula1>
    </dataValidation>
    <dataValidation type="whole" operator="lessThan" allowBlank="1" showInputMessage="1" showErrorMessage="1" error="非課税計は自動計算です_x000a_該当行に「非」を入力して下さい" prompt="非課税計は自動計算です_x000a_該当行に「非」を入力して下さい" sqref="AH27:AN28" xr:uid="{8B13215B-C9FB-458D-A389-D593FA622F9F}">
      <formula1>1</formula1>
    </dataValidation>
    <dataValidation type="whole" operator="lessThan" allowBlank="1" showInputMessage="1" showErrorMessage="1" error="消費税は自動計算です_x000a_消費税率を入力して下さい" prompt="消費税等は自動計算です_x000a_消費税率を入力して下さい" sqref="AH25:AN26" xr:uid="{072F2C9D-68AC-4C2D-B886-5AE5AE94BF71}">
      <formula1>1</formula1>
    </dataValidation>
    <dataValidation type="whole" allowBlank="1" showInputMessage="1" showErrorMessage="1" error="取引先コードの下４桁の数字を入力して下さい" prompt="取引先コードの　　下４桁の数字を入力して下さい" sqref="G5:K5" xr:uid="{50C4A692-1E2A-4665-A5E2-03DEB4CBD81D}">
      <formula1>1000</formula1>
      <formula2>9999</formula2>
    </dataValidation>
    <dataValidation type="whole" allowBlank="1" showInputMessage="1" showErrorMessage="1" error="５桁の数字を入力して下さい" sqref="D10:H10" xr:uid="{DB1CA597-CF0B-47CE-9F6B-16B6D3DD66FE}">
      <formula1>0</formula1>
      <formula2>99999</formula2>
    </dataValidation>
    <dataValidation type="date" allowBlank="1" showInputMessage="1" showErrorMessage="1" sqref="AT1" xr:uid="{85D97A8C-EC35-4B2D-9757-5C490AD1BF76}">
      <formula1>43617</formula1>
      <formula2>55153</formula2>
    </dataValidation>
    <dataValidation type="whole" operator="lessThan" allowBlank="1" showInputMessage="1" showErrorMessage="1" sqref="F5" xr:uid="{07D5D6C7-F6ED-47EA-BCE9-44269D641529}">
      <formula1>0</formula1>
    </dataValidation>
    <dataValidation type="custom" allowBlank="1" showInputMessage="1" showErrorMessage="1" sqref="C10" xr:uid="{71D6294C-C8FB-4B8D-A35A-16F760ED6303}">
      <formula1>"－"</formula1>
    </dataValidation>
    <dataValidation allowBlank="1" showInputMessage="1" showErrorMessage="1" error="入力エラー" sqref="AS13:AX22" xr:uid="{6A64D4D2-7222-4A16-BEB5-7A8E03EC174D}"/>
    <dataValidation type="custom" allowBlank="1" showInputMessage="1" showErrorMessage="1" prompt="会社名の変更はできません" sqref="A2:M3" xr:uid="{BBE18936-290B-4768-9330-AA9724826EA2}">
      <formula1>"エステート林工　株式会社"</formula1>
    </dataValidation>
    <dataValidation type="whole" allowBlank="1" showInputMessage="1" showErrorMessage="1" error="４桁の数字を入力して下さい" sqref="AY13:BB22" xr:uid="{2EDA4E69-F07A-4C90-B4EA-ECEE1CB47BD1}">
      <formula1>1000</formula1>
      <formula2>8999</formula2>
    </dataValidation>
    <dataValidation type="whole" allowBlank="1" showInputMessage="1" showErrorMessage="1" error="６桁以内の整数を入力して下さい" sqref="A13:E22" xr:uid="{DEA2B089-BC0B-4A00-BBBA-6DBD03EC80AB}">
      <formula1>1</formula1>
      <formula2>999999</formula2>
    </dataValidation>
    <dataValidation type="whole" allowBlank="1" showInputMessage="1" showErrorMessage="1" error="６桁以内の任意の数字が入力できます" sqref="O10" xr:uid="{1F508C74-2DF6-443C-97A0-1FEF659F9B5B}">
      <formula1>1</formula1>
      <formula2>999999</formula2>
    </dataValidation>
    <dataValidation type="whole" allowBlank="1" showInputMessage="1" showErrorMessage="1" error="２桁の数字を入力して下さい" sqref="A10:B10" xr:uid="{89FCDED7-4A01-42CB-9D5D-63BC616E5705}">
      <formula1>0</formula1>
      <formula2>99</formula2>
    </dataValidation>
    <dataValidation type="whole" allowBlank="1" showInputMessage="1" showErrorMessage="1" error="５桁の数字を入力して下さい" sqref="I10" xr:uid="{88698A8D-C855-4C6D-86F0-16A7E708E8FF}">
      <formula1>1</formula1>
      <formula2>99999</formula2>
    </dataValidation>
    <dataValidation type="textLength" operator="equal" allowBlank="1" showInputMessage="1" showErrorMessage="1" error="１３桁の数字を入力して下さい" prompt="１３桁の数字を入力して下さい（ハイフンは自動表示です）_x000a_インボイス事業者登録をされていない方は入力不要です" sqref="AO10:AW10" xr:uid="{23CF1685-254C-4594-BF21-33DDA39F3BD4}">
      <formula1>13</formula1>
    </dataValidation>
    <dataValidation type="custom" operator="greaterThanOrEqual" showInputMessage="1" showErrorMessage="1" error="上段のインボイス登録番号を入力して下さい。_x000a_インボイス事務所登録をされていない方は０入力又は空白として下さい" sqref="AC23:AD24" xr:uid="{4F0E4A27-A7E2-423C-A8C5-10F405BF0AAA}">
      <formula1>IF(AO10&gt;0,AC23&gt;0,AC23=0)</formula1>
    </dataValidation>
  </dataValidations>
  <pageMargins left="0.78740157480314965" right="0.35433070866141736" top="0.47244094488188981" bottom="0.19685039370078741" header="0.31496062992125984" footer="0.27559055118110237"/>
  <pageSetup paperSize="9" orientation="landscape" r:id="rId1"/>
  <headerFooter>
    <oddFooter>&amp;R&amp;"ＭＳ Ｐ明朝,標準"&amp;8Ｂ伝票①　４０７　エステート林工　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22"/>
  <sheetViews>
    <sheetView workbookViewId="0"/>
  </sheetViews>
  <sheetFormatPr defaultRowHeight="14.25"/>
  <cols>
    <col min="1" max="1" width="1.625" style="50" customWidth="1"/>
    <col min="2" max="2" width="43.875" style="50" customWidth="1"/>
    <col min="3" max="3" width="48" style="50" customWidth="1"/>
    <col min="4" max="4" width="1.5" style="50" customWidth="1"/>
    <col min="5" max="16384" width="9" style="50"/>
  </cols>
  <sheetData>
    <row r="1" spans="1:3">
      <c r="A1" s="60"/>
      <c r="B1" s="60"/>
      <c r="C1" s="60"/>
    </row>
    <row r="2" spans="1:3" ht="45.75" customHeight="1">
      <c r="A2" s="60"/>
      <c r="B2" s="448" t="s">
        <v>64</v>
      </c>
      <c r="C2" s="449"/>
    </row>
    <row r="3" spans="1:3" ht="16.5" customHeight="1">
      <c r="A3" s="60"/>
      <c r="B3" s="60"/>
      <c r="C3" s="61"/>
    </row>
    <row r="4" spans="1:3" ht="21" customHeight="1">
      <c r="A4" s="60"/>
      <c r="B4" s="450" t="s">
        <v>36</v>
      </c>
      <c r="C4" s="451"/>
    </row>
    <row r="5" spans="1:3" ht="21" customHeight="1">
      <c r="A5" s="60"/>
      <c r="B5" s="451" t="s">
        <v>37</v>
      </c>
      <c r="C5" s="451"/>
    </row>
    <row r="6" spans="1:3" ht="16.5" customHeight="1" thickBot="1">
      <c r="A6" s="60"/>
      <c r="B6" s="60"/>
      <c r="C6" s="61"/>
    </row>
    <row r="7" spans="1:3" ht="27.75" customHeight="1">
      <c r="A7" s="60"/>
      <c r="B7" s="68" t="s">
        <v>38</v>
      </c>
      <c r="C7" s="69" t="s">
        <v>39</v>
      </c>
    </row>
    <row r="8" spans="1:3" ht="30" customHeight="1" thickBot="1">
      <c r="A8" s="60"/>
      <c r="B8" s="70" t="s">
        <v>40</v>
      </c>
      <c r="C8" s="71" t="s">
        <v>41</v>
      </c>
    </row>
    <row r="9" spans="1:3" ht="18.75" customHeight="1">
      <c r="A9" s="60"/>
      <c r="B9" s="51" t="s">
        <v>42</v>
      </c>
      <c r="C9" s="52" t="s">
        <v>43</v>
      </c>
    </row>
    <row r="10" spans="1:3" ht="18.75" customHeight="1">
      <c r="A10" s="60"/>
      <c r="B10" s="53" t="s">
        <v>44</v>
      </c>
      <c r="C10" s="54" t="s">
        <v>45</v>
      </c>
    </row>
    <row r="11" spans="1:3" ht="18.75" customHeight="1">
      <c r="A11" s="60"/>
      <c r="B11" s="53" t="s">
        <v>46</v>
      </c>
      <c r="C11" s="54" t="s">
        <v>47</v>
      </c>
    </row>
    <row r="12" spans="1:3" ht="18.75" customHeight="1">
      <c r="A12" s="60"/>
      <c r="B12" s="55" t="s">
        <v>48</v>
      </c>
      <c r="C12" s="56" t="s">
        <v>49</v>
      </c>
    </row>
    <row r="13" spans="1:3" ht="18.75" customHeight="1">
      <c r="A13" s="60"/>
      <c r="B13" s="53" t="s">
        <v>50</v>
      </c>
      <c r="C13" s="56" t="s">
        <v>51</v>
      </c>
    </row>
    <row r="14" spans="1:3" ht="18.75" customHeight="1">
      <c r="A14" s="60"/>
      <c r="B14" s="55" t="s">
        <v>52</v>
      </c>
      <c r="C14" s="56" t="s">
        <v>53</v>
      </c>
    </row>
    <row r="15" spans="1:3" ht="18.75" customHeight="1">
      <c r="A15" s="60"/>
      <c r="B15" s="55" t="s">
        <v>54</v>
      </c>
      <c r="C15" s="56" t="s">
        <v>55</v>
      </c>
    </row>
    <row r="16" spans="1:3" ht="18.75" customHeight="1">
      <c r="A16" s="60"/>
      <c r="B16" s="53" t="s">
        <v>56</v>
      </c>
      <c r="C16" s="57" t="s">
        <v>57</v>
      </c>
    </row>
    <row r="17" spans="1:3" ht="18.75" customHeight="1">
      <c r="A17" s="60"/>
      <c r="B17" s="53" t="s">
        <v>58</v>
      </c>
      <c r="C17" s="56" t="s">
        <v>59</v>
      </c>
    </row>
    <row r="18" spans="1:3" ht="18.75" customHeight="1">
      <c r="A18" s="60"/>
      <c r="B18" s="55" t="s">
        <v>60</v>
      </c>
      <c r="C18" s="56" t="s">
        <v>61</v>
      </c>
    </row>
    <row r="19" spans="1:3" ht="18.75" customHeight="1">
      <c r="A19" s="60"/>
      <c r="B19" s="53"/>
      <c r="C19" s="56" t="s">
        <v>62</v>
      </c>
    </row>
    <row r="20" spans="1:3" ht="18.75" customHeight="1" thickBot="1">
      <c r="A20" s="60"/>
      <c r="B20" s="58"/>
      <c r="C20" s="59" t="s">
        <v>63</v>
      </c>
    </row>
    <row r="21" spans="1:3" ht="18" customHeight="1">
      <c r="A21" s="60"/>
      <c r="B21" s="60"/>
      <c r="C21" s="60"/>
    </row>
    <row r="22" spans="1:3" ht="18" customHeight="1">
      <c r="A22" s="60"/>
      <c r="B22" s="60"/>
      <c r="C22" s="60"/>
    </row>
  </sheetData>
  <mergeCells count="3">
    <mergeCell ref="B2:C2"/>
    <mergeCell ref="B4:C4"/>
    <mergeCell ref="B5:C5"/>
  </mergeCells>
  <phoneticPr fontId="2"/>
  <pageMargins left="0.62" right="0.28999999999999998" top="0.75" bottom="0.25" header="0.3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 Ｂ伝票 </vt:lpstr>
      <vt:lpstr>入力要領</vt:lpstr>
      <vt:lpstr>指定請求書の使い分け</vt:lpstr>
      <vt:lpstr>' Ｂ伝票 '!Print_Area</vt:lpstr>
      <vt:lpstr>入力要領!Print_Area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99846</dc:creator>
  <cp:lastModifiedBy>18802</cp:lastModifiedBy>
  <cp:lastPrinted>2023-04-05T09:16:21Z</cp:lastPrinted>
  <dcterms:created xsi:type="dcterms:W3CDTF">2018-10-26T09:03:00Z</dcterms:created>
  <dcterms:modified xsi:type="dcterms:W3CDTF">2023-04-14T06:24:12Z</dcterms:modified>
</cp:coreProperties>
</file>